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yemik\Desktop\"/>
    </mc:Choice>
  </mc:AlternateContent>
  <xr:revisionPtr revIDLastSave="0" documentId="13_ncr:1_{44BB2416-9DC7-4589-AC9D-0B3797FB8D0E}" xr6:coauthVersionLast="45" xr6:coauthVersionMax="45" xr10:uidLastSave="{00000000-0000-0000-0000-000000000000}"/>
  <bookViews>
    <workbookView xWindow="-120" yWindow="-120" windowWidth="20730" windowHeight="11160" tabRatio="699" xr2:uid="{77A0F21F-DE99-4A1E-9DB4-42A2C4A8697A}"/>
  </bookViews>
  <sheets>
    <sheet name="Credit by State Q1 2015-Q2 2020" sheetId="1" r:id="rId1"/>
    <sheet name="Loans under agric credit scheme" sheetId="2" r:id="rId2"/>
    <sheet name="Remittance flows 2017-2019" sheetId="3" r:id="rId3"/>
    <sheet name="Breakdown of borrowers 2017-19" sheetId="4" r:id="rId4"/>
    <sheet name="Mortgage loans 2017-2019" sheetId="5" r:id="rId5"/>
    <sheet name="Housing Fund 2017-2019" sheetId="6" r:id="rId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5" l="1"/>
  <c r="C41" i="1" l="1"/>
  <c r="D41" i="1"/>
  <c r="E41" i="1"/>
  <c r="F41" i="1"/>
  <c r="G41" i="1"/>
  <c r="H41" i="1"/>
  <c r="I41" i="1"/>
  <c r="J41" i="1"/>
  <c r="K41" i="1"/>
  <c r="L41" i="1"/>
  <c r="M41" i="1"/>
  <c r="N41" i="1"/>
  <c r="O41" i="1"/>
  <c r="P41" i="1"/>
  <c r="Q41" i="1"/>
  <c r="R41" i="1"/>
  <c r="S41" i="1"/>
  <c r="T41" i="1"/>
  <c r="U41" i="1"/>
  <c r="V41" i="1"/>
  <c r="W41" i="1"/>
  <c r="B41" i="1" l="1"/>
</calcChain>
</file>

<file path=xl/sharedStrings.xml><?xml version="1.0" encoding="utf-8"?>
<sst xmlns="http://schemas.openxmlformats.org/spreadsheetml/2006/main" count="86" uniqueCount="69">
  <si>
    <t>ABIA</t>
  </si>
  <si>
    <t>ABUJA (F C T)</t>
  </si>
  <si>
    <t>ADAMAWA</t>
  </si>
  <si>
    <t>AKWA-IBOM</t>
  </si>
  <si>
    <t>ANAMBRA</t>
  </si>
  <si>
    <t>BAUCHI</t>
  </si>
  <si>
    <t>BAYELSA</t>
  </si>
  <si>
    <t>BENUE</t>
  </si>
  <si>
    <t>BORNO</t>
  </si>
  <si>
    <t>CROSS RIVER</t>
  </si>
  <si>
    <t>DELTA</t>
  </si>
  <si>
    <t>EBONYI</t>
  </si>
  <si>
    <t>EDO</t>
  </si>
  <si>
    <t>EKITI</t>
  </si>
  <si>
    <t>ENUGU</t>
  </si>
  <si>
    <t>GOMBE</t>
  </si>
  <si>
    <t>IMO</t>
  </si>
  <si>
    <t>JIGAWA</t>
  </si>
  <si>
    <t>KADUNA</t>
  </si>
  <si>
    <t>KANO</t>
  </si>
  <si>
    <t>KATSINA</t>
  </si>
  <si>
    <t>KEBBI</t>
  </si>
  <si>
    <t>KOGI</t>
  </si>
  <si>
    <t>KWARA</t>
  </si>
  <si>
    <t>LAGOS</t>
  </si>
  <si>
    <t>NASARAWA</t>
  </si>
  <si>
    <t>NIGER</t>
  </si>
  <si>
    <t>OGUN</t>
  </si>
  <si>
    <t>ONDO</t>
  </si>
  <si>
    <t>OSUN</t>
  </si>
  <si>
    <t>OYO</t>
  </si>
  <si>
    <t>PLATEAU</t>
  </si>
  <si>
    <t>RIVERS</t>
  </si>
  <si>
    <t>SOKOTO</t>
  </si>
  <si>
    <t>TARABA</t>
  </si>
  <si>
    <t>YOBE</t>
  </si>
  <si>
    <t>ZAMFARA</t>
  </si>
  <si>
    <t>Quarterly Geographical Distribution of Credit by State (N'bn) 2015 to 2020</t>
  </si>
  <si>
    <t>DISTRIBUTION OF LOANS UNDER Agricultural Credit Guarantee Scheme Fund (ACGSF) BY VOLUME AND VALUE</t>
  </si>
  <si>
    <t>CATEGORY</t>
  </si>
  <si>
    <t>VOLUME</t>
  </si>
  <si>
    <t>VOLUME PERCENTAGE SHARE</t>
  </si>
  <si>
    <t>VALUE (000)</t>
  </si>
  <si>
    <t>VALUE PERCENTAGE SHARE</t>
  </si>
  <si>
    <t>N100,000 and below</t>
  </si>
  <si>
    <t>Above N100,000</t>
  </si>
  <si>
    <t>Total</t>
  </si>
  <si>
    <t>Remittance Flows</t>
  </si>
  <si>
    <t>Total Remittance Inflow (US$ Millions)</t>
  </si>
  <si>
    <t>Workers' Remittances (Credit)</t>
  </si>
  <si>
    <t>Compensation of Employees (Credit)</t>
  </si>
  <si>
    <t>Total Remittance Outflow (US$ Millions)</t>
  </si>
  <si>
    <t>Workers' Remittances (Debit)</t>
  </si>
  <si>
    <t>Compensation of Employees (Debit)</t>
  </si>
  <si>
    <t>Note: 2019 figures are provisional</t>
  </si>
  <si>
    <t>BORROWERS IN BANKING INDUSTRY</t>
  </si>
  <si>
    <t xml:space="preserve">DESCRIPTION </t>
  </si>
  <si>
    <t>TOTAL NUMBER OF BORROWERS</t>
  </si>
  <si>
    <t>NUMBER (COUNT) OF CREDIT/FACILITIES</t>
  </si>
  <si>
    <t>TOTAL AMOUNT OF MONEY GIVEN OUT AS LOANS FOR MORTGAGE BY YEAR</t>
  </si>
  <si>
    <t>YEAR</t>
  </si>
  <si>
    <t>AMOUNT(Naira)</t>
  </si>
  <si>
    <t>TOTAL</t>
  </si>
  <si>
    <t>REGISTRATION  FOR NATIONAL HOUSING FUND BY YEAR, INDIVIDUALS AND ORGANISATIONAL MEMBERSHIP</t>
  </si>
  <si>
    <t>Number of Individuals</t>
  </si>
  <si>
    <t>NUMBER OF ORGANISATIONS</t>
  </si>
  <si>
    <t>Total Industry Credit</t>
  </si>
  <si>
    <t xml:space="preserve"> Similarly, Dangote Cement’s loan may have been booked in Lagos but their major activity is outside Lagos, as an example</t>
  </si>
  <si>
    <t>*** NOTE: Credit per state may not necessarily reflect the level of economic activity in the state. For example all the oil majors are operating outside Lagos but their credit is booked in Lagos.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</si>
</sst>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_(* \(#,##0\);_(* &quot;-&quot;_);_(@_)"/>
  </numFmts>
  <fonts count="20">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1"/>
      <color indexed="8"/>
      <name val="Calibri"/>
      <family val="2"/>
      <scheme val="minor"/>
    </font>
    <font>
      <b/>
      <sz val="1"/>
      <color indexed="8"/>
      <name val="Calibri"/>
      <family val="2"/>
      <scheme val="minor"/>
    </font>
    <font>
      <sz val="11"/>
      <color indexed="8"/>
      <name val="Calibri"/>
      <family val="2"/>
      <scheme val="minor"/>
    </font>
    <font>
      <b/>
      <sz val="12"/>
      <color theme="1"/>
      <name val="Combel"/>
    </font>
    <font>
      <sz val="11"/>
      <color theme="1"/>
      <name val="Combel"/>
    </font>
    <font>
      <b/>
      <sz val="11"/>
      <color theme="1"/>
      <name val="Combel"/>
    </font>
    <font>
      <b/>
      <sz val="14"/>
      <color theme="1"/>
      <name val="Conbel"/>
    </font>
    <font>
      <sz val="11"/>
      <color theme="1"/>
      <name val="Conbel"/>
    </font>
    <font>
      <b/>
      <sz val="11"/>
      <color theme="1"/>
      <name val="Conbel"/>
    </font>
    <font>
      <b/>
      <sz val="11"/>
      <color theme="1"/>
      <name val="Trebuchet MS"/>
      <family val="2"/>
    </font>
    <font>
      <sz val="11"/>
      <color theme="1"/>
      <name val="Trebuchet MS"/>
      <family val="2"/>
    </font>
    <font>
      <b/>
      <sz val="12"/>
      <color theme="1"/>
      <name val="Trebuchet MS"/>
      <family val="2"/>
    </font>
    <font>
      <sz val="12"/>
      <color theme="1"/>
      <name val="Trebuchet MS"/>
      <family val="2"/>
    </font>
    <font>
      <b/>
      <sz val="12"/>
      <color theme="1"/>
      <name val="Calibri"/>
      <family val="2"/>
      <scheme val="minor"/>
    </font>
    <font>
      <b/>
      <sz val="8"/>
      <color rgb="FFFF0000"/>
      <name val="Calibri"/>
      <family val="2"/>
      <scheme val="minor"/>
    </font>
    <font>
      <b/>
      <sz val="12"/>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0" borderId="0" xfId="0" applyFont="1"/>
    <xf numFmtId="43" fontId="0" fillId="0" borderId="1" xfId="1" applyFont="1" applyBorder="1"/>
    <xf numFmtId="0" fontId="4" fillId="0" borderId="2" xfId="0" applyFont="1" applyBorder="1" applyAlignment="1">
      <alignment horizontal="left" vertical="top"/>
    </xf>
    <xf numFmtId="0" fontId="5" fillId="0" borderId="3" xfId="0" applyFont="1" applyBorder="1" applyAlignment="1">
      <alignment horizontal="right" vertical="top"/>
    </xf>
    <xf numFmtId="17" fontId="2" fillId="0" borderId="4" xfId="0" applyNumberFormat="1" applyFont="1" applyBorder="1"/>
    <xf numFmtId="17" fontId="2" fillId="0" borderId="5" xfId="0" applyNumberFormat="1" applyFont="1" applyBorder="1"/>
    <xf numFmtId="17" fontId="2" fillId="0" borderId="0" xfId="0" applyNumberFormat="1" applyFont="1"/>
    <xf numFmtId="0" fontId="4" fillId="0" borderId="6" xfId="0" applyFont="1" applyBorder="1" applyAlignment="1">
      <alignment horizontal="left" vertical="top"/>
    </xf>
    <xf numFmtId="43" fontId="6" fillId="0" borderId="1" xfId="1" applyFont="1" applyBorder="1" applyAlignment="1">
      <alignment horizontal="left" vertical="top"/>
    </xf>
    <xf numFmtId="43" fontId="0" fillId="0" borderId="7" xfId="1" applyFont="1" applyBorder="1"/>
    <xf numFmtId="43" fontId="0" fillId="0" borderId="0" xfId="1" applyFont="1"/>
    <xf numFmtId="43" fontId="2" fillId="0" borderId="0" xfId="1" applyFont="1"/>
    <xf numFmtId="0" fontId="11" fillId="0" borderId="1" xfId="0" applyFont="1" applyBorder="1"/>
    <xf numFmtId="2" fontId="11" fillId="0" borderId="1" xfId="0" applyNumberFormat="1" applyFont="1" applyBorder="1"/>
    <xf numFmtId="4" fontId="11" fillId="0" borderId="1" xfId="0" applyNumberFormat="1" applyFont="1" applyBorder="1"/>
    <xf numFmtId="3" fontId="11" fillId="0" borderId="1" xfId="0" applyNumberFormat="1" applyFont="1" applyBorder="1"/>
    <xf numFmtId="0" fontId="11" fillId="0" borderId="0" xfId="0" applyFont="1"/>
    <xf numFmtId="0" fontId="12" fillId="0" borderId="1" xfId="0" applyFont="1" applyBorder="1" applyAlignment="1">
      <alignment horizontal="center"/>
    </xf>
    <xf numFmtId="0" fontId="12" fillId="0" borderId="1" xfId="0" applyFont="1" applyBorder="1"/>
    <xf numFmtId="0" fontId="12" fillId="0" borderId="0" xfId="0" applyFont="1"/>
    <xf numFmtId="0" fontId="0" fillId="0" borderId="0" xfId="0"/>
    <xf numFmtId="0" fontId="8" fillId="0" borderId="0" xfId="0" applyFont="1"/>
    <xf numFmtId="0" fontId="8" fillId="0" borderId="1" xfId="0" applyFont="1" applyBorder="1"/>
    <xf numFmtId="0" fontId="9" fillId="0" borderId="1" xfId="0" applyFont="1" applyBorder="1"/>
    <xf numFmtId="4" fontId="8" fillId="0" borderId="1" xfId="0" applyNumberFormat="1" applyFont="1" applyBorder="1"/>
    <xf numFmtId="0" fontId="9" fillId="0" borderId="0" xfId="0" applyFont="1"/>
    <xf numFmtId="0" fontId="7" fillId="0" borderId="0" xfId="0" applyFont="1" applyBorder="1"/>
    <xf numFmtId="0" fontId="8" fillId="0" borderId="0" xfId="0" applyFont="1" applyBorder="1"/>
    <xf numFmtId="0" fontId="9" fillId="0" borderId="0" xfId="0" applyFont="1" applyBorder="1"/>
    <xf numFmtId="43" fontId="8" fillId="0" borderId="0" xfId="1" applyFont="1" applyBorder="1"/>
    <xf numFmtId="0" fontId="9" fillId="0" borderId="0" xfId="0" applyFont="1" applyFill="1" applyBorder="1"/>
    <xf numFmtId="0" fontId="0" fillId="0" borderId="0" xfId="0"/>
    <xf numFmtId="0" fontId="7" fillId="0" borderId="1" xfId="0" applyFont="1" applyBorder="1"/>
    <xf numFmtId="0" fontId="9" fillId="0" borderId="1" xfId="0" applyFont="1" applyBorder="1"/>
    <xf numFmtId="37" fontId="8" fillId="0" borderId="1" xfId="1" applyNumberFormat="1" applyFont="1" applyBorder="1"/>
    <xf numFmtId="0" fontId="13" fillId="0" borderId="1" xfId="0" applyFont="1" applyBorder="1" applyAlignment="1">
      <alignment horizontal="center"/>
    </xf>
    <xf numFmtId="0" fontId="14" fillId="0" borderId="1" xfId="0" applyFont="1" applyBorder="1" applyAlignment="1">
      <alignment horizontal="center"/>
    </xf>
    <xf numFmtId="164" fontId="14" fillId="0" borderId="1" xfId="1" applyNumberFormat="1" applyFont="1" applyBorder="1" applyAlignment="1">
      <alignment horizontal="left"/>
    </xf>
    <xf numFmtId="164" fontId="14" fillId="0" borderId="1" xfId="0" applyNumberFormat="1" applyFont="1" applyBorder="1" applyAlignment="1">
      <alignment horizontal="left"/>
    </xf>
    <xf numFmtId="0" fontId="15" fillId="0" borderId="1" xfId="0" applyFont="1" applyBorder="1" applyAlignment="1">
      <alignment vertical="center"/>
    </xf>
    <xf numFmtId="0" fontId="15" fillId="0" borderId="1" xfId="0" applyFont="1" applyBorder="1" applyAlignment="1">
      <alignment horizontal="center" wrapText="1"/>
    </xf>
    <xf numFmtId="0" fontId="15" fillId="0" borderId="1" xfId="0" applyFont="1" applyBorder="1" applyAlignment="1">
      <alignment wrapText="1"/>
    </xf>
    <xf numFmtId="0" fontId="16" fillId="0" borderId="1" xfId="0" applyFont="1" applyBorder="1"/>
    <xf numFmtId="164" fontId="16" fillId="0" borderId="1" xfId="1" applyNumberFormat="1" applyFont="1" applyBorder="1"/>
    <xf numFmtId="0" fontId="3" fillId="2" borderId="0" xfId="0" applyFont="1" applyFill="1" applyAlignment="1">
      <alignment horizontal="center" vertical="center"/>
    </xf>
    <xf numFmtId="0" fontId="10" fillId="0" borderId="11" xfId="0" applyFont="1" applyBorder="1" applyAlignment="1">
      <alignment horizontal="center" vertical="center" wrapText="1"/>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vertical="center" wrapText="1"/>
    </xf>
    <xf numFmtId="0" fontId="7" fillId="0" borderId="0" xfId="0" applyFont="1" applyAlignment="1">
      <alignment horizontal="center"/>
    </xf>
    <xf numFmtId="0" fontId="13" fillId="0" borderId="0" xfId="0" applyFont="1" applyAlignment="1">
      <alignment horizontal="center" wrapText="1"/>
    </xf>
    <xf numFmtId="0" fontId="13" fillId="0" borderId="11" xfId="0" applyFont="1" applyBorder="1" applyAlignment="1">
      <alignment horizontal="center" wrapText="1"/>
    </xf>
    <xf numFmtId="0" fontId="4" fillId="0" borderId="12" xfId="0" applyFont="1" applyBorder="1" applyAlignment="1">
      <alignment horizontal="left" vertical="top"/>
    </xf>
    <xf numFmtId="43" fontId="6" fillId="0" borderId="13" xfId="1" applyFont="1" applyBorder="1" applyAlignment="1">
      <alignment horizontal="left" vertical="top"/>
    </xf>
    <xf numFmtId="43" fontId="0" fillId="0" borderId="13" xfId="1" applyFont="1" applyBorder="1"/>
    <xf numFmtId="43" fontId="0" fillId="0" borderId="14" xfId="1" applyFont="1" applyBorder="1"/>
    <xf numFmtId="43" fontId="17" fillId="0" borderId="15" xfId="1" applyFont="1" applyBorder="1"/>
    <xf numFmtId="43" fontId="17" fillId="0" borderId="16" xfId="1" applyFont="1" applyBorder="1"/>
    <xf numFmtId="43" fontId="17" fillId="0" borderId="17" xfId="1" applyFont="1" applyBorder="1"/>
    <xf numFmtId="0" fontId="17" fillId="0" borderId="17" xfId="0" applyFont="1" applyBorder="1"/>
    <xf numFmtId="43" fontId="2" fillId="0" borderId="0" xfId="1" applyFont="1" applyAlignment="1"/>
    <xf numFmtId="43" fontId="18" fillId="0" borderId="0" xfId="1" applyFont="1" applyAlignment="1"/>
    <xf numFmtId="43" fontId="19" fillId="0" borderId="0" xfId="1" applyFont="1" applyAlignme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E66FF-D526-40AC-B460-9ED3E388EDCF}">
  <dimension ref="A1:AA44"/>
  <sheetViews>
    <sheetView tabSelected="1" topLeftCell="A28" workbookViewId="0">
      <selection activeCell="K43" sqref="K43"/>
    </sheetView>
  </sheetViews>
  <sheetFormatPr defaultRowHeight="15"/>
  <cols>
    <col min="1" max="1" width="23.85546875" style="1" customWidth="1"/>
    <col min="2" max="8" width="11.5703125" bestFit="1" customWidth="1"/>
    <col min="9" max="9" width="13.140625" customWidth="1"/>
    <col min="10" max="23" width="11.5703125" bestFit="1" customWidth="1"/>
    <col min="25" max="25" width="10.5703125" bestFit="1" customWidth="1"/>
  </cols>
  <sheetData>
    <row r="1" spans="1:25" ht="28.5" customHeight="1">
      <c r="B1" s="45" t="s">
        <v>37</v>
      </c>
      <c r="C1" s="45"/>
      <c r="D1" s="45"/>
      <c r="E1" s="45"/>
      <c r="F1" s="45"/>
      <c r="G1" s="45"/>
      <c r="H1" s="45"/>
      <c r="I1" s="45"/>
      <c r="Q1" s="2"/>
    </row>
    <row r="2" spans="1:25" ht="15.75" thickBot="1">
      <c r="A2" s="3"/>
    </row>
    <row r="3" spans="1:25" s="1" customFormat="1">
      <c r="A3" s="4"/>
      <c r="B3" s="5">
        <v>42064</v>
      </c>
      <c r="C3" s="5">
        <v>42156</v>
      </c>
      <c r="D3" s="5">
        <v>42248</v>
      </c>
      <c r="E3" s="5">
        <v>42339</v>
      </c>
      <c r="F3" s="5">
        <v>42430</v>
      </c>
      <c r="G3" s="5">
        <v>42522</v>
      </c>
      <c r="H3" s="5">
        <v>42614</v>
      </c>
      <c r="I3" s="5">
        <v>42705</v>
      </c>
      <c r="J3" s="5">
        <v>42795</v>
      </c>
      <c r="K3" s="5">
        <v>42887</v>
      </c>
      <c r="L3" s="5">
        <v>42979</v>
      </c>
      <c r="M3" s="5">
        <v>43070</v>
      </c>
      <c r="N3" s="5">
        <v>43160</v>
      </c>
      <c r="O3" s="5">
        <v>43252</v>
      </c>
      <c r="P3" s="5">
        <v>43344</v>
      </c>
      <c r="Q3" s="5">
        <v>43435</v>
      </c>
      <c r="R3" s="5">
        <v>43525</v>
      </c>
      <c r="S3" s="5">
        <v>43617</v>
      </c>
      <c r="T3" s="5">
        <v>43709</v>
      </c>
      <c r="U3" s="5">
        <v>43800</v>
      </c>
      <c r="V3" s="5">
        <v>43891</v>
      </c>
      <c r="W3" s="6">
        <v>43983</v>
      </c>
      <c r="X3" s="7"/>
    </row>
    <row r="4" spans="1:25">
      <c r="A4" s="8" t="s">
        <v>0</v>
      </c>
      <c r="B4" s="9">
        <v>49.461296405470002</v>
      </c>
      <c r="C4" s="2">
        <v>56.892486152960004</v>
      </c>
      <c r="D4" s="2">
        <v>54.455772854659998</v>
      </c>
      <c r="E4" s="2">
        <v>73.27596967401999</v>
      </c>
      <c r="F4" s="2">
        <v>68.906546418160005</v>
      </c>
      <c r="G4" s="2">
        <v>68.514013058239996</v>
      </c>
      <c r="H4" s="2">
        <v>124.18350320088001</v>
      </c>
      <c r="I4" s="2">
        <v>117.55</v>
      </c>
      <c r="J4" s="2">
        <v>120.41</v>
      </c>
      <c r="K4" s="2">
        <v>90.352316004180011</v>
      </c>
      <c r="L4" s="2">
        <v>80.243825010560016</v>
      </c>
      <c r="M4" s="2">
        <v>96.512166495380001</v>
      </c>
      <c r="N4" s="2">
        <v>74.804517447129996</v>
      </c>
      <c r="O4" s="2">
        <v>111.41108886735002</v>
      </c>
      <c r="P4" s="2">
        <v>75.909255347499979</v>
      </c>
      <c r="Q4" s="2">
        <v>79.056872507299929</v>
      </c>
      <c r="R4" s="2">
        <v>68.503818428480002</v>
      </c>
      <c r="S4" s="2">
        <v>88.522764401349988</v>
      </c>
      <c r="T4" s="2">
        <v>87.816664806529985</v>
      </c>
      <c r="U4" s="2">
        <v>96.240304773310001</v>
      </c>
      <c r="V4" s="2">
        <v>98.424612293620001</v>
      </c>
      <c r="W4" s="10">
        <v>97.145417357079978</v>
      </c>
      <c r="X4" s="11"/>
      <c r="Y4" s="11"/>
    </row>
    <row r="5" spans="1:25">
      <c r="A5" s="8" t="s">
        <v>1</v>
      </c>
      <c r="B5" s="9">
        <v>468.54859228889006</v>
      </c>
      <c r="C5" s="2">
        <v>508.60095452322003</v>
      </c>
      <c r="D5" s="2">
        <v>491.31519081839997</v>
      </c>
      <c r="E5" s="2">
        <v>470.18710529768998</v>
      </c>
      <c r="F5" s="2">
        <v>419.40892035534</v>
      </c>
      <c r="G5" s="2">
        <v>469.55761112416997</v>
      </c>
      <c r="H5" s="2">
        <v>458.58188984025128</v>
      </c>
      <c r="I5" s="2">
        <v>432.31</v>
      </c>
      <c r="J5" s="2">
        <v>438.63</v>
      </c>
      <c r="K5" s="2">
        <v>506.43006034170998</v>
      </c>
      <c r="L5" s="2">
        <v>493.92915383539128</v>
      </c>
      <c r="M5" s="2">
        <v>632.17855122792616</v>
      </c>
      <c r="N5" s="2">
        <v>380.13916893004006</v>
      </c>
      <c r="O5" s="2">
        <v>417.35851287863011</v>
      </c>
      <c r="P5" s="2">
        <v>397.20368889264626</v>
      </c>
      <c r="Q5" s="2">
        <v>397.77537117409975</v>
      </c>
      <c r="R5" s="2">
        <v>433.3703459719199</v>
      </c>
      <c r="S5" s="2">
        <v>566.13181084074813</v>
      </c>
      <c r="T5" s="2">
        <v>513.17161537750803</v>
      </c>
      <c r="U5" s="2">
        <v>486.8296410748805</v>
      </c>
      <c r="V5" s="2">
        <v>539.14893914661991</v>
      </c>
      <c r="W5" s="10">
        <v>564.10356239930002</v>
      </c>
      <c r="X5" s="11"/>
      <c r="Y5" s="11"/>
    </row>
    <row r="6" spans="1:25">
      <c r="A6" s="8" t="s">
        <v>2</v>
      </c>
      <c r="B6" s="9">
        <v>26.362824901979998</v>
      </c>
      <c r="C6" s="2">
        <v>27.691407713809998</v>
      </c>
      <c r="D6" s="2">
        <v>38.709452425900004</v>
      </c>
      <c r="E6" s="2">
        <v>35.698859049190006</v>
      </c>
      <c r="F6" s="2">
        <v>38.701724845200005</v>
      </c>
      <c r="G6" s="2">
        <v>36.111737202389989</v>
      </c>
      <c r="H6" s="2">
        <v>45.017863821339994</v>
      </c>
      <c r="I6" s="2">
        <v>45.76</v>
      </c>
      <c r="J6" s="2">
        <v>45.25</v>
      </c>
      <c r="K6" s="2">
        <v>16.393770123110002</v>
      </c>
      <c r="L6" s="2">
        <v>36.365922097389998</v>
      </c>
      <c r="M6" s="2">
        <v>51.810118689849993</v>
      </c>
      <c r="N6" s="2">
        <v>47.386172273179987</v>
      </c>
      <c r="O6" s="2">
        <v>45.06965337658</v>
      </c>
      <c r="P6" s="2">
        <v>33.735780195469999</v>
      </c>
      <c r="Q6" s="2">
        <v>43.162440645540002</v>
      </c>
      <c r="R6" s="2">
        <v>39.713496275210005</v>
      </c>
      <c r="S6" s="2">
        <v>59.687534288320002</v>
      </c>
      <c r="T6" s="2">
        <v>39.445246759870003</v>
      </c>
      <c r="U6" s="2">
        <v>44.33968167696591</v>
      </c>
      <c r="V6" s="2">
        <v>52.147861600260001</v>
      </c>
      <c r="W6" s="10">
        <v>47.109702280310003</v>
      </c>
      <c r="X6" s="11"/>
      <c r="Y6" s="11"/>
    </row>
    <row r="7" spans="1:25">
      <c r="A7" s="8" t="s">
        <v>3</v>
      </c>
      <c r="B7" s="9">
        <v>82.300284382610002</v>
      </c>
      <c r="C7" s="2">
        <v>83.74612145250002</v>
      </c>
      <c r="D7" s="2">
        <v>29.591971831240002</v>
      </c>
      <c r="E7" s="2">
        <v>52.215905337499997</v>
      </c>
      <c r="F7" s="2">
        <v>50.065652398209998</v>
      </c>
      <c r="G7" s="2">
        <v>53.854240336910003</v>
      </c>
      <c r="H7" s="2">
        <v>55.785648988550001</v>
      </c>
      <c r="I7" s="2">
        <v>54.64</v>
      </c>
      <c r="J7" s="2">
        <v>56.91</v>
      </c>
      <c r="K7" s="2">
        <v>53.138750388959998</v>
      </c>
      <c r="L7" s="2">
        <v>50.557048695419994</v>
      </c>
      <c r="M7" s="2">
        <v>64.782672149340002</v>
      </c>
      <c r="N7" s="2">
        <v>50.720796227380006</v>
      </c>
      <c r="O7" s="2">
        <v>43.353131337470003</v>
      </c>
      <c r="P7" s="2">
        <v>40.834141279139999</v>
      </c>
      <c r="Q7" s="2">
        <v>36.38294335390998</v>
      </c>
      <c r="R7" s="2">
        <v>38.126766615649998</v>
      </c>
      <c r="S7" s="2">
        <v>43.674378417859998</v>
      </c>
      <c r="T7" s="2">
        <v>72.477820746550009</v>
      </c>
      <c r="U7" s="2">
        <v>90.228689239390022</v>
      </c>
      <c r="V7" s="2">
        <v>93.280886094609983</v>
      </c>
      <c r="W7" s="10">
        <v>86.342226132430014</v>
      </c>
      <c r="X7" s="11"/>
      <c r="Y7" s="11"/>
    </row>
    <row r="8" spans="1:25">
      <c r="A8" s="8" t="s">
        <v>4</v>
      </c>
      <c r="B8" s="9">
        <v>58.268519267350001</v>
      </c>
      <c r="C8" s="2">
        <v>80.997484201690014</v>
      </c>
      <c r="D8" s="2">
        <v>54.534835766290009</v>
      </c>
      <c r="E8" s="2">
        <v>47.12041044394001</v>
      </c>
      <c r="F8" s="2">
        <v>41.279580584019989</v>
      </c>
      <c r="G8" s="2">
        <v>57.621192003110004</v>
      </c>
      <c r="H8" s="2">
        <v>99.286274669389996</v>
      </c>
      <c r="I8" s="2">
        <v>101.86</v>
      </c>
      <c r="J8" s="2">
        <v>101.4</v>
      </c>
      <c r="K8" s="2">
        <v>68.323717382679988</v>
      </c>
      <c r="L8" s="2">
        <v>58.673419749450012</v>
      </c>
      <c r="M8" s="2">
        <v>47.381622284280006</v>
      </c>
      <c r="N8" s="2">
        <v>69.809601540659997</v>
      </c>
      <c r="O8" s="2">
        <v>87.023047730070004</v>
      </c>
      <c r="P8" s="2">
        <v>68.893376421849993</v>
      </c>
      <c r="Q8" s="2">
        <v>76.701421498850067</v>
      </c>
      <c r="R8" s="2">
        <v>68.802852872169993</v>
      </c>
      <c r="S8" s="2">
        <v>106.79064217486</v>
      </c>
      <c r="T8" s="2">
        <v>74.108568757939992</v>
      </c>
      <c r="U8" s="2">
        <v>83.347766726760014</v>
      </c>
      <c r="V8" s="2">
        <v>90.654413824970007</v>
      </c>
      <c r="W8" s="10">
        <v>90.91787261800998</v>
      </c>
      <c r="X8" s="11"/>
      <c r="Y8" s="11"/>
    </row>
    <row r="9" spans="1:25">
      <c r="A9" s="8" t="s">
        <v>5</v>
      </c>
      <c r="B9" s="9">
        <v>13.95558596039</v>
      </c>
      <c r="C9" s="2">
        <v>20.361488756710003</v>
      </c>
      <c r="D9" s="2">
        <v>25.970264844389995</v>
      </c>
      <c r="E9" s="2">
        <v>22.830520384050001</v>
      </c>
      <c r="F9" s="2">
        <v>24.413020248200002</v>
      </c>
      <c r="G9" s="2">
        <v>35.150375041929998</v>
      </c>
      <c r="H9" s="2">
        <v>34.149607999670003</v>
      </c>
      <c r="I9" s="2">
        <v>33.6</v>
      </c>
      <c r="J9" s="2">
        <v>36.54</v>
      </c>
      <c r="K9" s="2">
        <v>36.283403926519995</v>
      </c>
      <c r="L9" s="2">
        <v>36.149979157639997</v>
      </c>
      <c r="M9" s="2">
        <v>27.725385621490002</v>
      </c>
      <c r="N9" s="2">
        <v>39.641656743770035</v>
      </c>
      <c r="O9" s="2">
        <v>45.690231726459992</v>
      </c>
      <c r="P9" s="2">
        <v>38.849193146200001</v>
      </c>
      <c r="Q9" s="2">
        <v>37.425240443589999</v>
      </c>
      <c r="R9" s="2">
        <v>39.900883745809999</v>
      </c>
      <c r="S9" s="2">
        <v>227.44174193839001</v>
      </c>
      <c r="T9" s="2">
        <v>47.019592751699996</v>
      </c>
      <c r="U9" s="2">
        <v>52.255893635536601</v>
      </c>
      <c r="V9" s="2">
        <v>51.770904110739991</v>
      </c>
      <c r="W9" s="10">
        <v>47.759562219549998</v>
      </c>
      <c r="X9" s="11"/>
      <c r="Y9" s="11"/>
    </row>
    <row r="10" spans="1:25">
      <c r="A10" s="8" t="s">
        <v>6</v>
      </c>
      <c r="B10" s="9">
        <v>50.502550392750003</v>
      </c>
      <c r="C10" s="2">
        <v>45.167223245270002</v>
      </c>
      <c r="D10" s="2">
        <v>34.608092181609997</v>
      </c>
      <c r="E10" s="2">
        <v>35.612616671040001</v>
      </c>
      <c r="F10" s="2">
        <v>41.028300688200005</v>
      </c>
      <c r="G10" s="2">
        <v>36.179987380709996</v>
      </c>
      <c r="H10" s="2">
        <v>14.998442796589998</v>
      </c>
      <c r="I10" s="2">
        <v>13.07</v>
      </c>
      <c r="J10" s="2">
        <v>11.18</v>
      </c>
      <c r="K10" s="2">
        <v>21.559143975089995</v>
      </c>
      <c r="L10" s="2">
        <v>23.618564524700005</v>
      </c>
      <c r="M10" s="2">
        <v>19.868709414569999</v>
      </c>
      <c r="N10" s="2">
        <v>46.740820333930003</v>
      </c>
      <c r="O10" s="2">
        <v>43.95849751315</v>
      </c>
      <c r="P10" s="2">
        <v>61.102726010100007</v>
      </c>
      <c r="Q10" s="2">
        <v>58.245107448260008</v>
      </c>
      <c r="R10" s="2">
        <v>59.793561496409993</v>
      </c>
      <c r="S10" s="2">
        <v>56.094697725729993</v>
      </c>
      <c r="T10" s="2">
        <v>67.075144344320009</v>
      </c>
      <c r="U10" s="2">
        <v>75.852982097790004</v>
      </c>
      <c r="V10" s="2">
        <v>86.097791105029998</v>
      </c>
      <c r="W10" s="10">
        <v>90.920185109190001</v>
      </c>
      <c r="X10" s="11"/>
      <c r="Y10" s="11"/>
    </row>
    <row r="11" spans="1:25">
      <c r="A11" s="8" t="s">
        <v>7</v>
      </c>
      <c r="B11" s="9">
        <v>24.428994263960004</v>
      </c>
      <c r="C11" s="2">
        <v>56.419247200450002</v>
      </c>
      <c r="D11" s="2">
        <v>20.395979201519999</v>
      </c>
      <c r="E11" s="2">
        <v>47.997016852969992</v>
      </c>
      <c r="F11" s="2">
        <v>62.479427212010009</v>
      </c>
      <c r="G11" s="2">
        <v>63.240055554580003</v>
      </c>
      <c r="H11" s="2">
        <v>64.274325840949999</v>
      </c>
      <c r="I11" s="2">
        <v>68.290000000000006</v>
      </c>
      <c r="J11" s="2">
        <v>65.400000000000006</v>
      </c>
      <c r="K11" s="2">
        <v>62.949107276959992</v>
      </c>
      <c r="L11" s="2">
        <v>62.17047981068</v>
      </c>
      <c r="M11" s="2">
        <v>38.906259621309999</v>
      </c>
      <c r="N11" s="2">
        <v>59.917312959979995</v>
      </c>
      <c r="O11" s="2">
        <v>111.83871593824</v>
      </c>
      <c r="P11" s="2">
        <v>48.393847556370012</v>
      </c>
      <c r="Q11" s="2">
        <v>55.006545285200005</v>
      </c>
      <c r="R11" s="2">
        <v>52.509179868470007</v>
      </c>
      <c r="S11" s="2">
        <v>61.734275536230008</v>
      </c>
      <c r="T11" s="2">
        <v>57.73793095744</v>
      </c>
      <c r="U11" s="2">
        <v>63.513440997210012</v>
      </c>
      <c r="V11" s="2">
        <v>73.794729727040007</v>
      </c>
      <c r="W11" s="10">
        <v>83.936794851949998</v>
      </c>
      <c r="X11" s="11"/>
      <c r="Y11" s="11"/>
    </row>
    <row r="12" spans="1:25">
      <c r="A12" s="8" t="s">
        <v>8</v>
      </c>
      <c r="B12" s="9">
        <v>6.23438729107</v>
      </c>
      <c r="C12" s="2">
        <v>7.470349603259999</v>
      </c>
      <c r="D12" s="2">
        <v>5.9835471726299989</v>
      </c>
      <c r="E12" s="2">
        <v>24.081398955649998</v>
      </c>
      <c r="F12" s="2">
        <v>50.177657819880004</v>
      </c>
      <c r="G12" s="2">
        <v>38.284065847820003</v>
      </c>
      <c r="H12" s="2">
        <v>38.609672298420001</v>
      </c>
      <c r="I12" s="2">
        <v>38.26</v>
      </c>
      <c r="J12" s="2">
        <v>37.67</v>
      </c>
      <c r="K12" s="2">
        <v>36.455315693610011</v>
      </c>
      <c r="L12" s="2">
        <v>36.372526328180001</v>
      </c>
      <c r="M12" s="2">
        <v>63.960900798100006</v>
      </c>
      <c r="N12" s="2">
        <v>48.307479347776216</v>
      </c>
      <c r="O12" s="2">
        <v>33.89850983022</v>
      </c>
      <c r="P12" s="2">
        <v>42.551185156759999</v>
      </c>
      <c r="Q12" s="2">
        <v>31.582024945419999</v>
      </c>
      <c r="R12" s="2">
        <v>31.98146649668</v>
      </c>
      <c r="S12" s="2">
        <v>31.736701996130002</v>
      </c>
      <c r="T12" s="2">
        <v>31.759367452430002</v>
      </c>
      <c r="U12" s="2">
        <v>32.673913447066802</v>
      </c>
      <c r="V12" s="2">
        <v>33.997326262280005</v>
      </c>
      <c r="W12" s="10">
        <v>33.923888199140002</v>
      </c>
      <c r="X12" s="11"/>
      <c r="Y12" s="11"/>
    </row>
    <row r="13" spans="1:25">
      <c r="A13" s="8" t="s">
        <v>9</v>
      </c>
      <c r="B13" s="9">
        <v>105.19341486013001</v>
      </c>
      <c r="C13" s="2">
        <v>103.11156568841001</v>
      </c>
      <c r="D13" s="2">
        <v>82.241735823749991</v>
      </c>
      <c r="E13" s="2">
        <v>95.340897751400007</v>
      </c>
      <c r="F13" s="2">
        <v>92.842958736139991</v>
      </c>
      <c r="G13" s="2">
        <v>68.469072317380025</v>
      </c>
      <c r="H13" s="2">
        <v>72.324386562100003</v>
      </c>
      <c r="I13" s="2">
        <v>57.53</v>
      </c>
      <c r="J13" s="2">
        <v>55.41</v>
      </c>
      <c r="K13" s="2">
        <v>50.043539114839994</v>
      </c>
      <c r="L13" s="2">
        <v>47.547367631189999</v>
      </c>
      <c r="M13" s="2">
        <v>28.20214664837</v>
      </c>
      <c r="N13" s="2">
        <v>47.366470010459999</v>
      </c>
      <c r="O13" s="2">
        <v>47.565034793439992</v>
      </c>
      <c r="P13" s="2">
        <v>45.985314283439997</v>
      </c>
      <c r="Q13" s="2">
        <v>45.381140482180001</v>
      </c>
      <c r="R13" s="2">
        <v>45.779769333379996</v>
      </c>
      <c r="S13" s="2">
        <v>42.87308654292999</v>
      </c>
      <c r="T13" s="2">
        <v>46.479038039690003</v>
      </c>
      <c r="U13" s="2">
        <v>60.865809007845684</v>
      </c>
      <c r="V13" s="2">
        <v>65.802619194099989</v>
      </c>
      <c r="W13" s="10">
        <v>73.74766454967002</v>
      </c>
      <c r="X13" s="11"/>
      <c r="Y13" s="11"/>
    </row>
    <row r="14" spans="1:25">
      <c r="A14" s="8" t="s">
        <v>10</v>
      </c>
      <c r="B14" s="9">
        <v>168.95531873811998</v>
      </c>
      <c r="C14" s="2">
        <v>176.39343905243001</v>
      </c>
      <c r="D14" s="2">
        <v>143.35801284749999</v>
      </c>
      <c r="E14" s="2">
        <v>161.87658776793003</v>
      </c>
      <c r="F14" s="2">
        <v>149.04190398655996</v>
      </c>
      <c r="G14" s="2">
        <v>198.61338297152</v>
      </c>
      <c r="H14" s="2">
        <v>187.86102591659002</v>
      </c>
      <c r="I14" s="2">
        <v>178.07</v>
      </c>
      <c r="J14" s="2">
        <v>183.85</v>
      </c>
      <c r="K14" s="2">
        <v>187.04805500797997</v>
      </c>
      <c r="L14" s="2">
        <v>191.41152225106998</v>
      </c>
      <c r="M14" s="2">
        <v>139.53741512953997</v>
      </c>
      <c r="N14" s="2">
        <v>181.11337042616998</v>
      </c>
      <c r="O14" s="2">
        <v>290.41214189823</v>
      </c>
      <c r="P14" s="2">
        <v>182.42870522882001</v>
      </c>
      <c r="Q14" s="2">
        <v>194.35792531893995</v>
      </c>
      <c r="R14" s="2">
        <v>210.77297023847001</v>
      </c>
      <c r="S14" s="2">
        <v>202.39805075327001</v>
      </c>
      <c r="T14" s="2">
        <v>200.72097671192</v>
      </c>
      <c r="U14" s="2">
        <v>219.01293456063004</v>
      </c>
      <c r="V14" s="2">
        <v>235.22996635587998</v>
      </c>
      <c r="W14" s="10">
        <v>217.45939308997001</v>
      </c>
      <c r="X14" s="11"/>
      <c r="Y14" s="11"/>
    </row>
    <row r="15" spans="1:25">
      <c r="A15" s="8" t="s">
        <v>11</v>
      </c>
      <c r="B15" s="9">
        <v>7.1798198199499996</v>
      </c>
      <c r="C15" s="2">
        <v>6.7776600170500005</v>
      </c>
      <c r="D15" s="2">
        <v>7.1468245408600009</v>
      </c>
      <c r="E15" s="2">
        <v>12.542724586509999</v>
      </c>
      <c r="F15" s="2">
        <v>47.278310763279997</v>
      </c>
      <c r="G15" s="2">
        <v>22.126575200639998</v>
      </c>
      <c r="H15" s="2">
        <v>32.566045048189999</v>
      </c>
      <c r="I15" s="2">
        <v>32.35</v>
      </c>
      <c r="J15" s="2">
        <v>32.020000000000003</v>
      </c>
      <c r="K15" s="2">
        <v>24.197290506919998</v>
      </c>
      <c r="L15" s="2">
        <v>23.263824478820002</v>
      </c>
      <c r="M15" s="2">
        <v>19.455944399970001</v>
      </c>
      <c r="N15" s="2">
        <v>24.494070702730003</v>
      </c>
      <c r="O15" s="2">
        <v>25.876212508260004</v>
      </c>
      <c r="P15" s="2">
        <v>23.69840730896</v>
      </c>
      <c r="Q15" s="2">
        <v>26.610211981280006</v>
      </c>
      <c r="R15" s="2">
        <v>24.35142925185</v>
      </c>
      <c r="S15" s="2">
        <v>21.367277223369999</v>
      </c>
      <c r="T15" s="2">
        <v>21.987096121700002</v>
      </c>
      <c r="U15" s="2">
        <v>26.231600296269999</v>
      </c>
      <c r="V15" s="2">
        <v>27.791930279079999</v>
      </c>
      <c r="W15" s="10">
        <v>23.81754969504</v>
      </c>
      <c r="X15" s="11"/>
      <c r="Y15" s="11"/>
    </row>
    <row r="16" spans="1:25">
      <c r="A16" s="8" t="s">
        <v>12</v>
      </c>
      <c r="B16" s="9">
        <v>89.53471855797001</v>
      </c>
      <c r="C16" s="2">
        <v>74.051410423280018</v>
      </c>
      <c r="D16" s="2">
        <v>81.579329168970006</v>
      </c>
      <c r="E16" s="2">
        <v>82.42405575526999</v>
      </c>
      <c r="F16" s="2">
        <v>55.153330005219999</v>
      </c>
      <c r="G16" s="2">
        <v>75.800181306910005</v>
      </c>
      <c r="H16" s="2">
        <v>77.958424177369992</v>
      </c>
      <c r="I16" s="2">
        <v>71.400000000000006</v>
      </c>
      <c r="J16" s="2">
        <v>71.33</v>
      </c>
      <c r="K16" s="2">
        <v>88.328777702840028</v>
      </c>
      <c r="L16" s="2">
        <v>100.85435233351998</v>
      </c>
      <c r="M16" s="2">
        <v>108.81826349075999</v>
      </c>
      <c r="N16" s="2">
        <v>91.964450974580004</v>
      </c>
      <c r="O16" s="2">
        <v>329.08581581142994</v>
      </c>
      <c r="P16" s="2">
        <v>106.06872541275999</v>
      </c>
      <c r="Q16" s="2">
        <v>112.87810808380006</v>
      </c>
      <c r="R16" s="2">
        <v>100.22370408158</v>
      </c>
      <c r="S16" s="2">
        <v>86.414715130740007</v>
      </c>
      <c r="T16" s="2">
        <v>124.23247099870999</v>
      </c>
      <c r="U16" s="2">
        <v>139.12160506110999</v>
      </c>
      <c r="V16" s="2">
        <v>142.34332102646999</v>
      </c>
      <c r="W16" s="10">
        <v>126.80480808386001</v>
      </c>
      <c r="X16" s="11"/>
      <c r="Y16" s="11"/>
    </row>
    <row r="17" spans="1:25">
      <c r="A17" s="8" t="s">
        <v>13</v>
      </c>
      <c r="B17" s="9">
        <v>34.335595863400002</v>
      </c>
      <c r="C17" s="2">
        <v>35.945923479450002</v>
      </c>
      <c r="D17" s="2">
        <v>29.808736174330001</v>
      </c>
      <c r="E17" s="2">
        <v>28.721294351319997</v>
      </c>
      <c r="F17" s="2">
        <v>29.513814073990002</v>
      </c>
      <c r="G17" s="2">
        <v>28.348951042300001</v>
      </c>
      <c r="H17" s="2">
        <v>24.256185995809997</v>
      </c>
      <c r="I17" s="2">
        <v>26.17</v>
      </c>
      <c r="J17" s="2">
        <v>27.15</v>
      </c>
      <c r="K17" s="2">
        <v>37.561153596619995</v>
      </c>
      <c r="L17" s="2">
        <v>38.6929053633</v>
      </c>
      <c r="M17" s="2">
        <v>25.254975283470007</v>
      </c>
      <c r="N17" s="2">
        <v>36.403421324469996</v>
      </c>
      <c r="O17" s="2">
        <v>35.921048273669996</v>
      </c>
      <c r="P17" s="2">
        <v>37.127155547050002</v>
      </c>
      <c r="Q17" s="2">
        <v>37.170242240930001</v>
      </c>
      <c r="R17" s="2">
        <v>40.996714044470004</v>
      </c>
      <c r="S17" s="2">
        <v>29.438729679810002</v>
      </c>
      <c r="T17" s="2">
        <v>38.400766057290006</v>
      </c>
      <c r="U17" s="2">
        <v>41.135253694920003</v>
      </c>
      <c r="V17" s="2">
        <v>36.847618426890008</v>
      </c>
      <c r="W17" s="10">
        <v>39.466000868809999</v>
      </c>
      <c r="X17" s="11"/>
      <c r="Y17" s="11"/>
    </row>
    <row r="18" spans="1:25">
      <c r="A18" s="8" t="s">
        <v>14</v>
      </c>
      <c r="B18" s="9">
        <v>41.026570060680001</v>
      </c>
      <c r="C18" s="2">
        <v>47.862066646529996</v>
      </c>
      <c r="D18" s="2">
        <v>41.538772014990009</v>
      </c>
      <c r="E18" s="2">
        <v>39.194957764180018</v>
      </c>
      <c r="F18" s="2">
        <v>65.87147294191</v>
      </c>
      <c r="G18" s="2">
        <v>43.445046869869991</v>
      </c>
      <c r="H18" s="2">
        <v>43.341894816309988</v>
      </c>
      <c r="I18" s="2">
        <v>32.54</v>
      </c>
      <c r="J18" s="2">
        <v>33.56</v>
      </c>
      <c r="K18" s="2">
        <v>35.759014914609992</v>
      </c>
      <c r="L18" s="2">
        <v>36.393330405440004</v>
      </c>
      <c r="M18" s="2">
        <v>30.685639270329997</v>
      </c>
      <c r="N18" s="2">
        <v>35.488918724020003</v>
      </c>
      <c r="O18" s="2">
        <v>46.99394074696</v>
      </c>
      <c r="P18" s="2">
        <v>34.030311056839999</v>
      </c>
      <c r="Q18" s="2">
        <v>30.54974100854</v>
      </c>
      <c r="R18" s="2">
        <v>30.789139325240004</v>
      </c>
      <c r="S18" s="2">
        <v>30.168091873609999</v>
      </c>
      <c r="T18" s="2">
        <v>31.072307227130004</v>
      </c>
      <c r="U18" s="2">
        <v>36.46460761729</v>
      </c>
      <c r="V18" s="2">
        <v>40.053670155349998</v>
      </c>
      <c r="W18" s="10">
        <v>45.506425129300005</v>
      </c>
      <c r="X18" s="11"/>
      <c r="Y18" s="11"/>
    </row>
    <row r="19" spans="1:25">
      <c r="A19" s="8" t="s">
        <v>15</v>
      </c>
      <c r="B19" s="9">
        <v>10.4327936169</v>
      </c>
      <c r="C19" s="2">
        <v>18.143862112830003</v>
      </c>
      <c r="D19" s="2">
        <v>12.706698744710001</v>
      </c>
      <c r="E19" s="2">
        <v>18.923615482990002</v>
      </c>
      <c r="F19" s="2">
        <v>18.699721705130003</v>
      </c>
      <c r="G19" s="2">
        <v>18.037168944030007</v>
      </c>
      <c r="H19" s="2">
        <v>18.477424300400006</v>
      </c>
      <c r="I19" s="2">
        <v>17.739999999999998</v>
      </c>
      <c r="J19" s="2">
        <v>19.77</v>
      </c>
      <c r="K19" s="2">
        <v>30.086853679520008</v>
      </c>
      <c r="L19" s="2">
        <v>66.00692592787999</v>
      </c>
      <c r="M19" s="2">
        <v>19.159079591570002</v>
      </c>
      <c r="N19" s="2">
        <v>38.151181203309996</v>
      </c>
      <c r="O19" s="2">
        <v>19.612533277840004</v>
      </c>
      <c r="P19" s="2">
        <v>32.604247699600002</v>
      </c>
      <c r="Q19" s="2">
        <v>37.006850220029989</v>
      </c>
      <c r="R19" s="2">
        <v>36.679326987460001</v>
      </c>
      <c r="S19" s="2">
        <v>24.454154337150001</v>
      </c>
      <c r="T19" s="2">
        <v>36.261494640150005</v>
      </c>
      <c r="U19" s="2">
        <v>62.863202057535979</v>
      </c>
      <c r="V19" s="2">
        <v>60.632342069940002</v>
      </c>
      <c r="W19" s="10">
        <v>61.507733741010007</v>
      </c>
      <c r="X19" s="11"/>
      <c r="Y19" s="11"/>
    </row>
    <row r="20" spans="1:25">
      <c r="A20" s="8" t="s">
        <v>16</v>
      </c>
      <c r="B20" s="9">
        <v>63.478094549690013</v>
      </c>
      <c r="C20" s="2">
        <v>64.638206740480001</v>
      </c>
      <c r="D20" s="2">
        <v>27.128294516759997</v>
      </c>
      <c r="E20" s="2">
        <v>51.346353329370004</v>
      </c>
      <c r="F20" s="2">
        <v>51.955589889829994</v>
      </c>
      <c r="G20" s="2">
        <v>61.630173303359996</v>
      </c>
      <c r="H20" s="2">
        <v>63.533103407459997</v>
      </c>
      <c r="I20" s="2">
        <v>59.26</v>
      </c>
      <c r="J20" s="2">
        <v>59.31</v>
      </c>
      <c r="K20" s="2">
        <v>57.303173742519995</v>
      </c>
      <c r="L20" s="2">
        <v>55.764555979980003</v>
      </c>
      <c r="M20" s="2">
        <v>73.40074719527</v>
      </c>
      <c r="N20" s="2">
        <v>51.718061891449999</v>
      </c>
      <c r="O20" s="2">
        <v>56.704015892940014</v>
      </c>
      <c r="P20" s="2">
        <v>52.515718401850002</v>
      </c>
      <c r="Q20" s="2">
        <v>52.323879723079983</v>
      </c>
      <c r="R20" s="2">
        <v>53.393388349199995</v>
      </c>
      <c r="S20" s="2">
        <v>71.388747632220003</v>
      </c>
      <c r="T20" s="2">
        <v>55.357668235430005</v>
      </c>
      <c r="U20" s="2">
        <v>66.659011333430001</v>
      </c>
      <c r="V20" s="2">
        <v>81.247388814950014</v>
      </c>
      <c r="W20" s="10">
        <v>83.797359012319987</v>
      </c>
      <c r="X20" s="11"/>
      <c r="Y20" s="11"/>
    </row>
    <row r="21" spans="1:25">
      <c r="A21" s="8" t="s">
        <v>17</v>
      </c>
      <c r="B21" s="9">
        <v>4.3694065161699998</v>
      </c>
      <c r="C21" s="2">
        <v>6.2042791472400003</v>
      </c>
      <c r="D21" s="2">
        <v>5.0946475937200004</v>
      </c>
      <c r="E21" s="2">
        <v>5.1469229183400005</v>
      </c>
      <c r="F21" s="2">
        <v>5.2067191803900004</v>
      </c>
      <c r="G21" s="2">
        <v>5.7658081915600006</v>
      </c>
      <c r="H21" s="2">
        <v>5.6006583504800007</v>
      </c>
      <c r="I21" s="2">
        <v>5.5</v>
      </c>
      <c r="J21" s="2">
        <v>5.37</v>
      </c>
      <c r="K21" s="2">
        <v>20.899956551190002</v>
      </c>
      <c r="L21" s="2">
        <v>22.827968879210005</v>
      </c>
      <c r="M21" s="2">
        <v>21.041989953430008</v>
      </c>
      <c r="N21" s="2">
        <v>8.5820117078099987</v>
      </c>
      <c r="O21" s="2">
        <v>7.4972587996100009</v>
      </c>
      <c r="P21" s="2">
        <v>17.514215478770005</v>
      </c>
      <c r="Q21" s="2">
        <v>17.615383303720002</v>
      </c>
      <c r="R21" s="2">
        <v>20.5636452215</v>
      </c>
      <c r="S21" s="2">
        <v>10.350008469900002</v>
      </c>
      <c r="T21" s="2">
        <v>12.684874760970001</v>
      </c>
      <c r="U21" s="2">
        <v>22.989390889590002</v>
      </c>
      <c r="V21" s="2">
        <v>23.220116314530003</v>
      </c>
      <c r="W21" s="10">
        <v>22.587645411340002</v>
      </c>
      <c r="X21" s="11"/>
      <c r="Y21" s="11"/>
    </row>
    <row r="22" spans="1:25">
      <c r="A22" s="8" t="s">
        <v>18</v>
      </c>
      <c r="B22" s="9">
        <v>86.849160721419992</v>
      </c>
      <c r="C22" s="2">
        <v>103.75188581428998</v>
      </c>
      <c r="D22" s="2">
        <v>100.82702668954001</v>
      </c>
      <c r="E22" s="2">
        <v>118.07937371947999</v>
      </c>
      <c r="F22" s="2">
        <v>117.13226403703999</v>
      </c>
      <c r="G22" s="2">
        <v>120.56902146483</v>
      </c>
      <c r="H22" s="2">
        <v>125.43635416931001</v>
      </c>
      <c r="I22" s="2">
        <v>120.22</v>
      </c>
      <c r="J22" s="2">
        <v>122.81</v>
      </c>
      <c r="K22" s="2">
        <v>122.80655434395</v>
      </c>
      <c r="L22" s="2">
        <v>121.38543209248</v>
      </c>
      <c r="M22" s="2">
        <v>105.96437354482998</v>
      </c>
      <c r="N22" s="2">
        <v>83.629724994219984</v>
      </c>
      <c r="O22" s="2">
        <v>78.628058687799992</v>
      </c>
      <c r="P22" s="2">
        <v>83.19787024163999</v>
      </c>
      <c r="Q22" s="2">
        <v>70.823180523009995</v>
      </c>
      <c r="R22" s="2">
        <v>72.943653469110004</v>
      </c>
      <c r="S22" s="2">
        <v>205.42427215678998</v>
      </c>
      <c r="T22" s="2">
        <v>75.774969347910002</v>
      </c>
      <c r="U22" s="2">
        <v>81.571433402265782</v>
      </c>
      <c r="V22" s="2">
        <v>83.960670897759996</v>
      </c>
      <c r="W22" s="10">
        <v>84.169927062629995</v>
      </c>
      <c r="X22" s="11"/>
      <c r="Y22" s="11"/>
    </row>
    <row r="23" spans="1:25">
      <c r="A23" s="8" t="s">
        <v>19</v>
      </c>
      <c r="B23" s="9">
        <v>122.26017458307999</v>
      </c>
      <c r="C23" s="2">
        <v>167.07498539887001</v>
      </c>
      <c r="D23" s="2">
        <v>130.47943787087999</v>
      </c>
      <c r="E23" s="2">
        <v>148.07880038046002</v>
      </c>
      <c r="F23" s="2">
        <v>148.57400211520002</v>
      </c>
      <c r="G23" s="2">
        <v>153.38504424497</v>
      </c>
      <c r="H23" s="2">
        <v>240.48420276508003</v>
      </c>
      <c r="I23" s="2">
        <v>226.23</v>
      </c>
      <c r="J23" s="2">
        <v>232.22</v>
      </c>
      <c r="K23" s="2">
        <v>165.52552844207997</v>
      </c>
      <c r="L23" s="2">
        <v>169.66235983815</v>
      </c>
      <c r="M23" s="2">
        <v>118.86799974674993</v>
      </c>
      <c r="N23" s="2">
        <v>113.49904362649998</v>
      </c>
      <c r="O23" s="2">
        <v>128.43287667874998</v>
      </c>
      <c r="P23" s="2">
        <v>127.12324404186994</v>
      </c>
      <c r="Q23" s="2">
        <v>101.89296647674004</v>
      </c>
      <c r="R23" s="2">
        <v>132.55318887653999</v>
      </c>
      <c r="S23" s="2">
        <v>269.53990233098995</v>
      </c>
      <c r="T23" s="2">
        <v>150.14092381286002</v>
      </c>
      <c r="U23" s="2">
        <v>146.01436179115322</v>
      </c>
      <c r="V23" s="2">
        <v>171.14350953470998</v>
      </c>
      <c r="W23" s="10">
        <v>177.78771307797001</v>
      </c>
      <c r="X23" s="11"/>
      <c r="Y23" s="11"/>
    </row>
    <row r="24" spans="1:25">
      <c r="A24" s="8" t="s">
        <v>20</v>
      </c>
      <c r="B24" s="9">
        <v>12.381875902799999</v>
      </c>
      <c r="C24" s="2">
        <v>18.236507401210002</v>
      </c>
      <c r="D24" s="2">
        <v>11.703554555669999</v>
      </c>
      <c r="E24" s="2">
        <v>13.649095178299998</v>
      </c>
      <c r="F24" s="2">
        <v>13.27791350241</v>
      </c>
      <c r="G24" s="2">
        <v>12.448813517699996</v>
      </c>
      <c r="H24" s="2">
        <v>13.575838116400002</v>
      </c>
      <c r="I24" s="2">
        <v>12.61</v>
      </c>
      <c r="J24" s="2">
        <v>19.940000000000001</v>
      </c>
      <c r="K24" s="2">
        <v>18.062029138080003</v>
      </c>
      <c r="L24" s="2">
        <v>18.737614458920007</v>
      </c>
      <c r="M24" s="2">
        <v>12.933019603300005</v>
      </c>
      <c r="N24" s="2">
        <v>9.532064584899981</v>
      </c>
      <c r="O24" s="2">
        <v>35.89189719501001</v>
      </c>
      <c r="P24" s="2">
        <v>12.172677008140001</v>
      </c>
      <c r="Q24" s="2">
        <v>9.6576225117199996</v>
      </c>
      <c r="R24" s="2">
        <v>12.475798932480002</v>
      </c>
      <c r="S24" s="2">
        <v>39.537409305329994</v>
      </c>
      <c r="T24" s="2">
        <v>12.915653288040001</v>
      </c>
      <c r="U24" s="2">
        <v>28.69069007674484</v>
      </c>
      <c r="V24" s="2">
        <v>32.574055248459999</v>
      </c>
      <c r="W24" s="10">
        <v>34.108056654429994</v>
      </c>
      <c r="X24" s="11"/>
      <c r="Y24" s="11"/>
    </row>
    <row r="25" spans="1:25">
      <c r="A25" s="8" t="s">
        <v>21</v>
      </c>
      <c r="B25" s="9">
        <v>7.5943925698900001</v>
      </c>
      <c r="C25" s="2">
        <v>6.8357244818299998</v>
      </c>
      <c r="D25" s="2">
        <v>35.700894444710009</v>
      </c>
      <c r="E25" s="2">
        <v>18.552919245520005</v>
      </c>
      <c r="F25" s="2">
        <v>18.354305603209998</v>
      </c>
      <c r="G25" s="2">
        <v>17.811039789309998</v>
      </c>
      <c r="H25" s="2">
        <v>18.154744962150001</v>
      </c>
      <c r="I25" s="2">
        <v>17.739999999999998</v>
      </c>
      <c r="J25" s="2">
        <v>17.03</v>
      </c>
      <c r="K25" s="2">
        <v>25.289352934860005</v>
      </c>
      <c r="L25" s="2">
        <v>25.253833855650001</v>
      </c>
      <c r="M25" s="2">
        <v>29.669296348220001</v>
      </c>
      <c r="N25" s="2">
        <v>23.198016617219999</v>
      </c>
      <c r="O25" s="2">
        <v>13.631854635509999</v>
      </c>
      <c r="P25" s="2">
        <v>22.795270048679996</v>
      </c>
      <c r="Q25" s="2">
        <v>22.489158616670011</v>
      </c>
      <c r="R25" s="2">
        <v>22.408825876789997</v>
      </c>
      <c r="S25" s="2">
        <v>13.05580545215</v>
      </c>
      <c r="T25" s="2">
        <v>24.5843384856</v>
      </c>
      <c r="U25" s="2">
        <v>24.836160704780063</v>
      </c>
      <c r="V25" s="2">
        <v>24.315995696680002</v>
      </c>
      <c r="W25" s="10">
        <v>23.754811296329997</v>
      </c>
      <c r="X25" s="11"/>
      <c r="Y25" s="11"/>
    </row>
    <row r="26" spans="1:25">
      <c r="A26" s="8" t="s">
        <v>22</v>
      </c>
      <c r="B26" s="9">
        <v>12.937372290489998</v>
      </c>
      <c r="C26" s="2">
        <v>47.643878935470006</v>
      </c>
      <c r="D26" s="2">
        <v>14.865002022730001</v>
      </c>
      <c r="E26" s="2">
        <v>14.065122959790001</v>
      </c>
      <c r="F26" s="2">
        <v>14.660846122500001</v>
      </c>
      <c r="G26" s="2">
        <v>37.122373268659999</v>
      </c>
      <c r="H26" s="2">
        <v>39.611325853190003</v>
      </c>
      <c r="I26" s="2">
        <v>35.78</v>
      </c>
      <c r="J26" s="2">
        <v>37.549999999999997</v>
      </c>
      <c r="K26" s="2">
        <v>48.577277728959992</v>
      </c>
      <c r="L26" s="2">
        <v>47.983119243660013</v>
      </c>
      <c r="M26" s="2">
        <v>70.063336413260004</v>
      </c>
      <c r="N26" s="2">
        <v>45.193746609380007</v>
      </c>
      <c r="O26" s="2">
        <v>57.027601576660004</v>
      </c>
      <c r="P26" s="2">
        <v>47.06947243122999</v>
      </c>
      <c r="Q26" s="2">
        <v>47.423966917009999</v>
      </c>
      <c r="R26" s="2">
        <v>52.38340612495</v>
      </c>
      <c r="S26" s="2">
        <v>116.19474947484002</v>
      </c>
      <c r="T26" s="2">
        <v>88.307043608099988</v>
      </c>
      <c r="U26" s="2">
        <v>101.20768806312788</v>
      </c>
      <c r="V26" s="2">
        <v>95.037697638889995</v>
      </c>
      <c r="W26" s="10">
        <v>92.851952083989985</v>
      </c>
      <c r="X26" s="11"/>
      <c r="Y26" s="11"/>
    </row>
    <row r="27" spans="1:25">
      <c r="A27" s="8" t="s">
        <v>23</v>
      </c>
      <c r="B27" s="9">
        <v>45.201050069410002</v>
      </c>
      <c r="C27" s="2">
        <v>46.522256776900001</v>
      </c>
      <c r="D27" s="2">
        <v>42.125356168550006</v>
      </c>
      <c r="E27" s="2">
        <v>59.864040772780008</v>
      </c>
      <c r="F27" s="2">
        <v>60.247592353270001</v>
      </c>
      <c r="G27" s="2">
        <v>62.209638528169997</v>
      </c>
      <c r="H27" s="2">
        <v>54.348136481239997</v>
      </c>
      <c r="I27" s="2">
        <v>49.86</v>
      </c>
      <c r="J27" s="2">
        <v>66.22</v>
      </c>
      <c r="K27" s="2">
        <v>65.155065105160006</v>
      </c>
      <c r="L27" s="2">
        <v>41.50688043033</v>
      </c>
      <c r="M27" s="2">
        <v>26.146304845760003</v>
      </c>
      <c r="N27" s="2">
        <v>61.037222835940007</v>
      </c>
      <c r="O27" s="2">
        <v>55.579841173630001</v>
      </c>
      <c r="P27" s="2">
        <v>44.19421087205999</v>
      </c>
      <c r="Q27" s="2">
        <v>44.329822546430009</v>
      </c>
      <c r="R27" s="2">
        <v>56.314262906219994</v>
      </c>
      <c r="S27" s="2">
        <v>59.758329033279999</v>
      </c>
      <c r="T27" s="2">
        <v>55.155211689549994</v>
      </c>
      <c r="U27" s="2">
        <v>58.261902762522084</v>
      </c>
      <c r="V27" s="2">
        <v>66.220016598569998</v>
      </c>
      <c r="W27" s="10">
        <v>71.396693489939992</v>
      </c>
      <c r="X27" s="11"/>
      <c r="Y27" s="11"/>
    </row>
    <row r="28" spans="1:25">
      <c r="A28" s="8" t="s">
        <v>24</v>
      </c>
      <c r="B28" s="9">
        <v>10604.613357288508</v>
      </c>
      <c r="C28" s="2">
        <v>10372.131419231153</v>
      </c>
      <c r="D28" s="2">
        <v>10359.68738169284</v>
      </c>
      <c r="E28" s="2">
        <v>10390.261210356124</v>
      </c>
      <c r="F28" s="2">
        <v>10351.218333827412</v>
      </c>
      <c r="G28" s="2">
        <v>12432.241161556487</v>
      </c>
      <c r="H28" s="2">
        <v>13084.809557546467</v>
      </c>
      <c r="I28" s="2">
        <v>12964.24190406064</v>
      </c>
      <c r="J28" s="2">
        <v>12861.908586985821</v>
      </c>
      <c r="K28" s="2">
        <v>12609.557379823562</v>
      </c>
      <c r="L28" s="2">
        <v>12708.487577160269</v>
      </c>
      <c r="M28" s="2">
        <v>12865.670014211228</v>
      </c>
      <c r="N28" s="2">
        <v>12599.577764162694</v>
      </c>
      <c r="O28" s="2">
        <v>12184.226822352261</v>
      </c>
      <c r="P28" s="2">
        <v>12837.77854416397</v>
      </c>
      <c r="Q28" s="2">
        <v>12338.985635874389</v>
      </c>
      <c r="R28" s="2">
        <v>12432.570569905944</v>
      </c>
      <c r="S28" s="2">
        <v>11237.418363206307</v>
      </c>
      <c r="T28" s="2">
        <v>13286.284996825903</v>
      </c>
      <c r="U28" s="2">
        <v>13903.667118356823</v>
      </c>
      <c r="V28" s="2">
        <v>14610.073078774572</v>
      </c>
      <c r="W28" s="10">
        <v>14920.491023465196</v>
      </c>
      <c r="X28" s="11"/>
      <c r="Y28" s="11"/>
    </row>
    <row r="29" spans="1:25">
      <c r="A29" s="8" t="s">
        <v>25</v>
      </c>
      <c r="B29" s="9">
        <v>18.216315407420002</v>
      </c>
      <c r="C29" s="2">
        <v>19.640226846200001</v>
      </c>
      <c r="D29" s="2">
        <v>21.70838507929</v>
      </c>
      <c r="E29" s="2">
        <v>29.328557946340005</v>
      </c>
      <c r="F29" s="2">
        <v>28.099293716390001</v>
      </c>
      <c r="G29" s="2">
        <v>27.922578344720002</v>
      </c>
      <c r="H29" s="2">
        <v>26.051112239840005</v>
      </c>
      <c r="I29" s="2">
        <v>19.47</v>
      </c>
      <c r="J29" s="2">
        <v>19.91</v>
      </c>
      <c r="K29" s="2">
        <v>29.83888959878</v>
      </c>
      <c r="L29" s="2">
        <v>30.091603891150001</v>
      </c>
      <c r="M29" s="2">
        <v>16.19507797947</v>
      </c>
      <c r="N29" s="2">
        <v>14.739483958939999</v>
      </c>
      <c r="O29" s="2">
        <v>14.218756511690003</v>
      </c>
      <c r="P29" s="2">
        <v>24.190321343499999</v>
      </c>
      <c r="Q29" s="2">
        <v>23.170563048950005</v>
      </c>
      <c r="R29" s="2">
        <v>23.519564772370003</v>
      </c>
      <c r="S29" s="2">
        <v>17.53012063157</v>
      </c>
      <c r="T29" s="2">
        <v>14.93728820408</v>
      </c>
      <c r="U29" s="2">
        <v>26.75415120995698</v>
      </c>
      <c r="V29" s="2">
        <v>29.680650027519995</v>
      </c>
      <c r="W29" s="10">
        <v>28.947331581449998</v>
      </c>
      <c r="X29" s="11"/>
      <c r="Y29" s="11"/>
    </row>
    <row r="30" spans="1:25">
      <c r="A30" s="8" t="s">
        <v>26</v>
      </c>
      <c r="B30" s="9">
        <v>49.584552653290004</v>
      </c>
      <c r="C30" s="2">
        <v>66.51420541169</v>
      </c>
      <c r="D30" s="2">
        <v>52.864744460250002</v>
      </c>
      <c r="E30" s="2">
        <v>52.465146524189997</v>
      </c>
      <c r="F30" s="2">
        <v>61.387514281880001</v>
      </c>
      <c r="G30" s="2">
        <v>76.578523169299984</v>
      </c>
      <c r="H30" s="2">
        <v>73.643859320800004</v>
      </c>
      <c r="I30" s="2">
        <v>71.78</v>
      </c>
      <c r="J30" s="2">
        <v>71.22</v>
      </c>
      <c r="K30" s="2">
        <v>67.018165503109998</v>
      </c>
      <c r="L30" s="2">
        <v>62.283639604759998</v>
      </c>
      <c r="M30" s="2">
        <v>35.111914759099996</v>
      </c>
      <c r="N30" s="2">
        <v>44.179888858600009</v>
      </c>
      <c r="O30" s="2">
        <v>43.063795099269996</v>
      </c>
      <c r="P30" s="2">
        <v>38.27533798699001</v>
      </c>
      <c r="Q30" s="2">
        <v>39.564690262330011</v>
      </c>
      <c r="R30" s="2">
        <v>32.556134464819998</v>
      </c>
      <c r="S30" s="2">
        <v>33.627981374500003</v>
      </c>
      <c r="T30" s="2">
        <v>37.851207802760008</v>
      </c>
      <c r="U30" s="2">
        <v>44.21234850286001</v>
      </c>
      <c r="V30" s="2">
        <v>51.266576781890002</v>
      </c>
      <c r="W30" s="10">
        <v>51.840601550200006</v>
      </c>
      <c r="X30" s="11"/>
      <c r="Y30" s="11"/>
    </row>
    <row r="31" spans="1:25">
      <c r="A31" s="8" t="s">
        <v>27</v>
      </c>
      <c r="B31" s="9">
        <v>124.57955714236</v>
      </c>
      <c r="C31" s="2">
        <v>141.52045172303002</v>
      </c>
      <c r="D31" s="2">
        <v>114.80866069041998</v>
      </c>
      <c r="E31" s="2">
        <v>112.87060618127998</v>
      </c>
      <c r="F31" s="2">
        <v>113.09256551974998</v>
      </c>
      <c r="G31" s="2">
        <v>110.49508285204998</v>
      </c>
      <c r="H31" s="2">
        <v>98.034550148699978</v>
      </c>
      <c r="I31" s="2">
        <v>92.8</v>
      </c>
      <c r="J31" s="2">
        <v>89.23</v>
      </c>
      <c r="K31" s="2">
        <v>98.677080569579999</v>
      </c>
      <c r="L31" s="2">
        <v>98.236709882250011</v>
      </c>
      <c r="M31" s="2">
        <v>92.463178856990012</v>
      </c>
      <c r="N31" s="2">
        <v>79.616438853710008</v>
      </c>
      <c r="O31" s="2">
        <v>128.48109800671003</v>
      </c>
      <c r="P31" s="2">
        <v>110.64311329121999</v>
      </c>
      <c r="Q31" s="2">
        <v>102.37500816812994</v>
      </c>
      <c r="R31" s="2">
        <v>99.965610220930003</v>
      </c>
      <c r="S31" s="2">
        <v>137.66515144499996</v>
      </c>
      <c r="T31" s="2">
        <v>117.35052339038999</v>
      </c>
      <c r="U31" s="2">
        <v>113.52232435677</v>
      </c>
      <c r="V31" s="2">
        <v>114.16891493926001</v>
      </c>
      <c r="W31" s="10">
        <v>119.04029664252997</v>
      </c>
      <c r="X31" s="11"/>
      <c r="Y31" s="11"/>
    </row>
    <row r="32" spans="1:25">
      <c r="A32" s="8" t="s">
        <v>28</v>
      </c>
      <c r="B32" s="9">
        <v>50.580263089180001</v>
      </c>
      <c r="C32" s="2">
        <v>55.112104751890008</v>
      </c>
      <c r="D32" s="2">
        <v>50.885590785829997</v>
      </c>
      <c r="E32" s="2">
        <v>75.769374260799992</v>
      </c>
      <c r="F32" s="2">
        <v>73.007573863090002</v>
      </c>
      <c r="G32" s="2">
        <v>68.744502831749998</v>
      </c>
      <c r="H32" s="2">
        <v>66.248397981709999</v>
      </c>
      <c r="I32" s="2">
        <v>69.540000000000006</v>
      </c>
      <c r="J32" s="2">
        <v>65.56</v>
      </c>
      <c r="K32" s="2">
        <v>68.387525919430004</v>
      </c>
      <c r="L32" s="2">
        <v>65.653772773319986</v>
      </c>
      <c r="M32" s="2">
        <v>73.87830986761999</v>
      </c>
      <c r="N32" s="2">
        <v>68.608369052539999</v>
      </c>
      <c r="O32" s="2">
        <v>58.180210615229996</v>
      </c>
      <c r="P32" s="2">
        <v>77.87201405047999</v>
      </c>
      <c r="Q32" s="2">
        <v>73.845836462770052</v>
      </c>
      <c r="R32" s="2">
        <v>68.423386040899999</v>
      </c>
      <c r="S32" s="2">
        <v>513.98032298216003</v>
      </c>
      <c r="T32" s="2">
        <v>85.933566193660013</v>
      </c>
      <c r="U32" s="2">
        <v>93.593037930150004</v>
      </c>
      <c r="V32" s="2">
        <v>89.962677091169994</v>
      </c>
      <c r="W32" s="10">
        <v>89.551056084319995</v>
      </c>
      <c r="X32" s="11"/>
      <c r="Y32" s="11"/>
    </row>
    <row r="33" spans="1:27">
      <c r="A33" s="8" t="s">
        <v>29</v>
      </c>
      <c r="B33" s="9">
        <v>100.29323760617999</v>
      </c>
      <c r="C33" s="2">
        <v>108.72950438277996</v>
      </c>
      <c r="D33" s="2">
        <v>66.825189685760009</v>
      </c>
      <c r="E33" s="2">
        <v>60.746411688079988</v>
      </c>
      <c r="F33" s="2">
        <v>69.975088887449999</v>
      </c>
      <c r="G33" s="2">
        <v>68.69825954961</v>
      </c>
      <c r="H33" s="2">
        <v>61.407501773180002</v>
      </c>
      <c r="I33" s="2">
        <v>55.87</v>
      </c>
      <c r="J33" s="2">
        <v>55.28</v>
      </c>
      <c r="K33" s="2">
        <v>76.375653277200001</v>
      </c>
      <c r="L33" s="2">
        <v>53.000434387079999</v>
      </c>
      <c r="M33" s="2">
        <v>59.11993144537</v>
      </c>
      <c r="N33" s="2">
        <v>50.091584780150008</v>
      </c>
      <c r="O33" s="2">
        <v>65.608000940089994</v>
      </c>
      <c r="P33" s="2">
        <v>64.568133013269986</v>
      </c>
      <c r="Q33" s="2">
        <v>66.366664634009993</v>
      </c>
      <c r="R33" s="2">
        <v>68.244932802059992</v>
      </c>
      <c r="S33" s="2">
        <v>69.489093303979999</v>
      </c>
      <c r="T33" s="2">
        <v>71.586742898300002</v>
      </c>
      <c r="U33" s="2">
        <v>73.917535271314819</v>
      </c>
      <c r="V33" s="2">
        <v>73.508400881589992</v>
      </c>
      <c r="W33" s="10">
        <v>66.517198759279992</v>
      </c>
      <c r="X33" s="11"/>
      <c r="Y33" s="11"/>
    </row>
    <row r="34" spans="1:27">
      <c r="A34" s="8" t="s">
        <v>30</v>
      </c>
      <c r="B34" s="9">
        <v>135.8671783824</v>
      </c>
      <c r="C34" s="2">
        <v>156.55358798435</v>
      </c>
      <c r="D34" s="2">
        <v>166.61819915728998</v>
      </c>
      <c r="E34" s="2">
        <v>165.55910463661002</v>
      </c>
      <c r="F34" s="2">
        <v>179.13446569322997</v>
      </c>
      <c r="G34" s="2">
        <v>185.84629947163995</v>
      </c>
      <c r="H34" s="2">
        <v>296.02741794897997</v>
      </c>
      <c r="I34" s="2">
        <v>285.2</v>
      </c>
      <c r="J34" s="2">
        <v>288.10000000000002</v>
      </c>
      <c r="K34" s="2">
        <v>147.45826387414002</v>
      </c>
      <c r="L34" s="2">
        <v>162.96272705888003</v>
      </c>
      <c r="M34" s="2">
        <v>153.24126567431998</v>
      </c>
      <c r="N34" s="2">
        <v>170.81357605124001</v>
      </c>
      <c r="O34" s="2">
        <v>133.41633551786998</v>
      </c>
      <c r="P34" s="2">
        <v>140.80748000612999</v>
      </c>
      <c r="Q34" s="2">
        <v>144.5710960117201</v>
      </c>
      <c r="R34" s="2">
        <v>142.89947402643</v>
      </c>
      <c r="S34" s="2">
        <v>220.22180395680999</v>
      </c>
      <c r="T34" s="2">
        <v>179.82564604368997</v>
      </c>
      <c r="U34" s="2">
        <v>177.7261075034744</v>
      </c>
      <c r="V34" s="2">
        <v>188.17042298460998</v>
      </c>
      <c r="W34" s="10">
        <v>198.08128400280003</v>
      </c>
      <c r="X34" s="11"/>
      <c r="Y34" s="11"/>
    </row>
    <row r="35" spans="1:27">
      <c r="A35" s="8" t="s">
        <v>31</v>
      </c>
      <c r="B35" s="9">
        <v>74.260488233490008</v>
      </c>
      <c r="C35" s="2">
        <v>61.699430679070012</v>
      </c>
      <c r="D35" s="2">
        <v>35.252051778339997</v>
      </c>
      <c r="E35" s="2">
        <v>39.350973075719999</v>
      </c>
      <c r="F35" s="2">
        <v>48.653731003050012</v>
      </c>
      <c r="G35" s="2">
        <v>53.321783695460006</v>
      </c>
      <c r="H35" s="2">
        <v>50.470624636159997</v>
      </c>
      <c r="I35" s="2">
        <v>56.37</v>
      </c>
      <c r="J35" s="2">
        <v>59.22</v>
      </c>
      <c r="K35" s="2">
        <v>58.073486006039985</v>
      </c>
      <c r="L35" s="2">
        <v>55.223330971919999</v>
      </c>
      <c r="M35" s="2">
        <v>31.093978648490001</v>
      </c>
      <c r="N35" s="2">
        <v>53.289029894119999</v>
      </c>
      <c r="O35" s="2">
        <v>58.618574916369987</v>
      </c>
      <c r="P35" s="2">
        <v>54.654915572669992</v>
      </c>
      <c r="Q35" s="2">
        <v>48.226242652319975</v>
      </c>
      <c r="R35" s="2">
        <v>50.802168569050004</v>
      </c>
      <c r="S35" s="2">
        <v>66.664482334370007</v>
      </c>
      <c r="T35" s="2">
        <v>54.012847542780001</v>
      </c>
      <c r="U35" s="2">
        <v>63.506567386276757</v>
      </c>
      <c r="V35" s="2">
        <v>73.198240165050009</v>
      </c>
      <c r="W35" s="10">
        <v>69.092282756359992</v>
      </c>
      <c r="X35" s="11"/>
      <c r="Y35" s="11"/>
    </row>
    <row r="36" spans="1:27">
      <c r="A36" s="8" t="s">
        <v>32</v>
      </c>
      <c r="B36" s="9">
        <v>636.90501667379976</v>
      </c>
      <c r="C36" s="2">
        <v>639.22515191822993</v>
      </c>
      <c r="D36" s="2">
        <v>636.94435003827994</v>
      </c>
      <c r="E36" s="2">
        <v>667.27624673598007</v>
      </c>
      <c r="F36" s="2">
        <v>645.03170875825003</v>
      </c>
      <c r="G36" s="2">
        <v>766.00098658514014</v>
      </c>
      <c r="H36" s="2">
        <v>742.41488229478</v>
      </c>
      <c r="I36" s="2">
        <v>731.6</v>
      </c>
      <c r="J36" s="2">
        <v>663.23</v>
      </c>
      <c r="K36" s="2">
        <v>758.78631637039018</v>
      </c>
      <c r="L36" s="2">
        <v>775.39982587713018</v>
      </c>
      <c r="M36" s="2">
        <v>635.10229477123971</v>
      </c>
      <c r="N36" s="2">
        <v>759.5297395417</v>
      </c>
      <c r="O36" s="2">
        <v>609.96828812027991</v>
      </c>
      <c r="P36" s="2">
        <v>722.38766899766983</v>
      </c>
      <c r="Q36" s="2">
        <v>731.70346968612978</v>
      </c>
      <c r="R36" s="2">
        <v>747.21600890638013</v>
      </c>
      <c r="S36" s="2">
        <v>571.08359545374003</v>
      </c>
      <c r="T36" s="2">
        <v>694.40019401578002</v>
      </c>
      <c r="U36" s="2">
        <v>768.05971843188001</v>
      </c>
      <c r="V36" s="2">
        <v>876.00016402475001</v>
      </c>
      <c r="W36" s="10">
        <v>861.72103218316988</v>
      </c>
      <c r="X36" s="11"/>
      <c r="Y36" s="11"/>
    </row>
    <row r="37" spans="1:27">
      <c r="A37" s="8" t="s">
        <v>33</v>
      </c>
      <c r="B37" s="9">
        <v>15.050649212940002</v>
      </c>
      <c r="C37" s="2">
        <v>14.323372793880001</v>
      </c>
      <c r="D37" s="2">
        <v>13.10507250703</v>
      </c>
      <c r="E37" s="2">
        <v>15.392579761</v>
      </c>
      <c r="F37" s="2">
        <v>19.126036862850004</v>
      </c>
      <c r="G37" s="2">
        <v>29.207348822219995</v>
      </c>
      <c r="H37" s="2">
        <v>28.725682749560004</v>
      </c>
      <c r="I37" s="2">
        <v>28.24</v>
      </c>
      <c r="J37" s="2">
        <v>33.909999999999997</v>
      </c>
      <c r="K37" s="2">
        <v>41.268959310370001</v>
      </c>
      <c r="L37" s="2">
        <v>48.366594222109988</v>
      </c>
      <c r="M37" s="2">
        <v>46.313663313079999</v>
      </c>
      <c r="N37" s="2">
        <v>53.200191121489986</v>
      </c>
      <c r="O37" s="2">
        <v>32.289049438220005</v>
      </c>
      <c r="P37" s="2">
        <v>40.079426844669996</v>
      </c>
      <c r="Q37" s="2">
        <v>39.703471792570006</v>
      </c>
      <c r="R37" s="2">
        <v>37.88911101723</v>
      </c>
      <c r="S37" s="2">
        <v>34.607674909419998</v>
      </c>
      <c r="T37" s="2">
        <v>42.975277664579998</v>
      </c>
      <c r="U37" s="2">
        <v>46.229208661644805</v>
      </c>
      <c r="V37" s="2">
        <v>43.378262822830003</v>
      </c>
      <c r="W37" s="10">
        <v>47.707080774219996</v>
      </c>
      <c r="X37" s="11"/>
      <c r="Y37" s="11"/>
    </row>
    <row r="38" spans="1:27">
      <c r="A38" s="8" t="s">
        <v>34</v>
      </c>
      <c r="B38" s="9">
        <v>21.895190084269995</v>
      </c>
      <c r="C38" s="2">
        <v>21.608900781989998</v>
      </c>
      <c r="D38" s="2">
        <v>11.047859606869999</v>
      </c>
      <c r="E38" s="2">
        <v>28.340706396980003</v>
      </c>
      <c r="F38" s="2">
        <v>32.45554394122</v>
      </c>
      <c r="G38" s="2">
        <v>33.55103359852</v>
      </c>
      <c r="H38" s="2">
        <v>31.95807808296</v>
      </c>
      <c r="I38" s="2">
        <v>29.71</v>
      </c>
      <c r="J38" s="2">
        <v>33.33</v>
      </c>
      <c r="K38" s="2">
        <v>34.908928200220004</v>
      </c>
      <c r="L38" s="2">
        <v>31.848380157350004</v>
      </c>
      <c r="M38" s="2">
        <v>50.057077615840001</v>
      </c>
      <c r="N38" s="2">
        <v>25.520212489330003</v>
      </c>
      <c r="O38" s="2">
        <v>33.415150995739999</v>
      </c>
      <c r="P38" s="2">
        <v>27.113064156330001</v>
      </c>
      <c r="Q38" s="2">
        <v>32.891419414659993</v>
      </c>
      <c r="R38" s="2">
        <v>34.714243543359999</v>
      </c>
      <c r="S38" s="2">
        <v>52.778357433340005</v>
      </c>
      <c r="T38" s="2">
        <v>30.637583972490003</v>
      </c>
      <c r="U38" s="2">
        <v>37.497179521459998</v>
      </c>
      <c r="V38" s="2">
        <v>50.643695535309995</v>
      </c>
      <c r="W38" s="10">
        <v>50.519667106150003</v>
      </c>
      <c r="X38" s="11"/>
      <c r="Y38" s="11"/>
    </row>
    <row r="39" spans="1:27">
      <c r="A39" s="8" t="s">
        <v>35</v>
      </c>
      <c r="B39" s="9">
        <v>3.2797015199199997</v>
      </c>
      <c r="C39" s="2">
        <v>3.0485322318400003</v>
      </c>
      <c r="D39" s="2">
        <v>4.466948018710001</v>
      </c>
      <c r="E39" s="2">
        <v>4.0102156436600005</v>
      </c>
      <c r="F39" s="2">
        <v>4.5229555468699996</v>
      </c>
      <c r="G39" s="2">
        <v>3.4999146934100001</v>
      </c>
      <c r="H39" s="2">
        <v>3.16990940125</v>
      </c>
      <c r="I39" s="2">
        <v>2.84</v>
      </c>
      <c r="J39" s="2">
        <v>1.85</v>
      </c>
      <c r="K39" s="2">
        <v>11.53153176066</v>
      </c>
      <c r="L39" s="2">
        <v>12.125906211799997</v>
      </c>
      <c r="M39" s="2">
        <v>11.272241215050002</v>
      </c>
      <c r="N39" s="2">
        <v>1.4721152414499998</v>
      </c>
      <c r="O39" s="2">
        <v>1.10485731944</v>
      </c>
      <c r="P39" s="2">
        <v>1.2009686982999999</v>
      </c>
      <c r="Q39" s="2">
        <v>11.76837552862</v>
      </c>
      <c r="R39" s="2">
        <v>12.0361432523</v>
      </c>
      <c r="S39" s="2">
        <v>1.50679335631</v>
      </c>
      <c r="T39" s="2">
        <v>11.642903855149999</v>
      </c>
      <c r="U39" s="2">
        <v>11.61720890894</v>
      </c>
      <c r="V39" s="2">
        <v>14.440335167760001</v>
      </c>
      <c r="W39" s="10">
        <v>13.860425473239999</v>
      </c>
      <c r="X39" s="11"/>
      <c r="Y39" s="11"/>
    </row>
    <row r="40" spans="1:27" ht="15.75" thickBot="1">
      <c r="A40" s="54" t="s">
        <v>36</v>
      </c>
      <c r="B40" s="55">
        <v>28.084317256759999</v>
      </c>
      <c r="C40" s="56">
        <v>30.526416517449992</v>
      </c>
      <c r="D40" s="56">
        <v>26.137278597430001</v>
      </c>
      <c r="E40" s="56">
        <v>35.972896035770006</v>
      </c>
      <c r="F40" s="56">
        <v>34.780605458560004</v>
      </c>
      <c r="G40" s="56">
        <v>37.311912520119996</v>
      </c>
      <c r="H40" s="56">
        <v>41.186711576089998</v>
      </c>
      <c r="I40" s="56">
        <v>37.479999999999997</v>
      </c>
      <c r="J40" s="56">
        <v>41.27</v>
      </c>
      <c r="K40" s="56">
        <v>37.666514498630008</v>
      </c>
      <c r="L40" s="56">
        <v>39.610498203969996</v>
      </c>
      <c r="M40" s="56">
        <v>11.541105130369999</v>
      </c>
      <c r="N40" s="56">
        <v>38.118451461910006</v>
      </c>
      <c r="O40" s="56">
        <v>39.453850798440001</v>
      </c>
      <c r="P40" s="56">
        <v>33.217085620440002</v>
      </c>
      <c r="Q40" s="56">
        <v>22.119879421329998</v>
      </c>
      <c r="R40" s="56">
        <v>22.560299363720002</v>
      </c>
      <c r="S40" s="56">
        <v>23.397075029080003</v>
      </c>
      <c r="T40" s="56">
        <v>25.149774437600001</v>
      </c>
      <c r="U40" s="56">
        <v>63.864055249592361</v>
      </c>
      <c r="V40" s="56">
        <v>43.016280906429991</v>
      </c>
      <c r="W40" s="57">
        <v>62.526483796530002</v>
      </c>
      <c r="X40" s="11"/>
      <c r="Y40" s="11"/>
    </row>
    <row r="41" spans="1:27" s="61" customFormat="1" ht="16.5" thickBot="1">
      <c r="A41" s="58" t="s">
        <v>66</v>
      </c>
      <c r="B41" s="59">
        <f>SUM(B4:B40)</f>
        <v>13455.002618425089</v>
      </c>
      <c r="C41" s="59">
        <f t="shared" ref="C41:W41" si="0">SUM(C4:C40)</f>
        <v>13501.173720219693</v>
      </c>
      <c r="D41" s="59">
        <f t="shared" si="0"/>
        <v>13082.221142372651</v>
      </c>
      <c r="E41" s="59">
        <f t="shared" si="0"/>
        <v>13354.170593872228</v>
      </c>
      <c r="F41" s="59">
        <f t="shared" si="0"/>
        <v>13344.756992945302</v>
      </c>
      <c r="G41" s="59">
        <f t="shared" si="0"/>
        <v>15677.714956201498</v>
      </c>
      <c r="H41" s="59">
        <f t="shared" si="0"/>
        <v>16556.5652660786</v>
      </c>
      <c r="I41" s="59">
        <f t="shared" si="0"/>
        <v>16293.481904060642</v>
      </c>
      <c r="J41" s="59">
        <f t="shared" si="0"/>
        <v>16180.94858698582</v>
      </c>
      <c r="K41" s="59">
        <f t="shared" si="0"/>
        <v>15908.077902335061</v>
      </c>
      <c r="L41" s="59">
        <f t="shared" si="0"/>
        <v>16028.663912781003</v>
      </c>
      <c r="M41" s="59">
        <f t="shared" si="0"/>
        <v>15953.386971255242</v>
      </c>
      <c r="N41" s="59">
        <f t="shared" si="0"/>
        <v>15627.596147504879</v>
      </c>
      <c r="O41" s="59">
        <f t="shared" si="0"/>
        <v>15570.506311779522</v>
      </c>
      <c r="P41" s="59">
        <f t="shared" si="0"/>
        <v>15848.786812813385</v>
      </c>
      <c r="Q41" s="59">
        <f t="shared" si="0"/>
        <v>15341.14052021418</v>
      </c>
      <c r="R41" s="59">
        <f t="shared" si="0"/>
        <v>15518.729241675534</v>
      </c>
      <c r="S41" s="59">
        <f t="shared" si="0"/>
        <v>15444.148692132589</v>
      </c>
      <c r="T41" s="59">
        <f t="shared" si="0"/>
        <v>16617.275337826501</v>
      </c>
      <c r="U41" s="59">
        <f t="shared" si="0"/>
        <v>17565.374526279269</v>
      </c>
      <c r="V41" s="59">
        <f t="shared" si="0"/>
        <v>18563.246082520174</v>
      </c>
      <c r="W41" s="59">
        <f t="shared" si="0"/>
        <v>18900.81870858902</v>
      </c>
      <c r="X41" s="60"/>
      <c r="Y41" s="60"/>
    </row>
    <row r="42" spans="1:27">
      <c r="B42" s="11"/>
      <c r="C42" s="11"/>
      <c r="D42" s="11"/>
      <c r="E42" s="11"/>
      <c r="F42" s="11"/>
      <c r="G42" s="11"/>
      <c r="H42" s="11"/>
      <c r="I42" s="11"/>
      <c r="J42" s="11"/>
      <c r="K42" s="11"/>
      <c r="L42" s="11"/>
      <c r="M42" s="11"/>
      <c r="N42" s="11"/>
      <c r="O42" s="11"/>
      <c r="P42" s="11"/>
      <c r="Q42" s="11"/>
      <c r="R42" s="11"/>
      <c r="S42" s="11"/>
      <c r="T42" s="11"/>
      <c r="U42" s="11"/>
      <c r="V42" s="11"/>
      <c r="W42" s="11"/>
      <c r="X42" s="11"/>
      <c r="Y42" s="11"/>
    </row>
    <row r="43" spans="1:27" s="12" customFormat="1" ht="15.75">
      <c r="A43" s="64" t="s">
        <v>68</v>
      </c>
      <c r="B43" s="64"/>
      <c r="C43" s="64"/>
      <c r="D43" s="64"/>
      <c r="E43" s="64"/>
      <c r="F43" s="64"/>
      <c r="G43" s="64"/>
      <c r="H43" s="64"/>
      <c r="I43" s="64"/>
      <c r="J43" s="63"/>
      <c r="K43" s="63"/>
      <c r="L43" s="63"/>
      <c r="M43" s="63"/>
      <c r="N43" s="63"/>
      <c r="O43" s="63"/>
      <c r="P43" s="63"/>
      <c r="Q43" s="63"/>
      <c r="R43" s="63"/>
      <c r="S43" s="63"/>
      <c r="T43" s="63"/>
      <c r="U43" s="63"/>
      <c r="V43" s="63"/>
      <c r="W43" s="63"/>
      <c r="X43" s="63"/>
      <c r="Y43" s="63"/>
      <c r="Z43" s="63"/>
      <c r="AA43" s="63"/>
    </row>
    <row r="44" spans="1:27" ht="15.75">
      <c r="A44" s="64" t="s">
        <v>67</v>
      </c>
      <c r="B44" s="64"/>
      <c r="C44" s="64"/>
      <c r="D44" s="64"/>
      <c r="E44" s="64"/>
      <c r="F44" s="64"/>
      <c r="G44" s="64"/>
      <c r="H44" s="64"/>
      <c r="I44" s="64"/>
      <c r="J44" s="62"/>
      <c r="K44" s="62"/>
      <c r="L44" s="62"/>
      <c r="M44" s="62"/>
      <c r="N44" s="62"/>
    </row>
  </sheetData>
  <mergeCells count="1">
    <mergeCell ref="B1:I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E020F-FFFD-4BB9-941A-D07E247E6D0D}">
  <dimension ref="A1:E23"/>
  <sheetViews>
    <sheetView workbookViewId="0">
      <selection activeCell="C16" sqref="C16"/>
    </sheetView>
  </sheetViews>
  <sheetFormatPr defaultRowHeight="15"/>
  <cols>
    <col min="1" max="1" width="33.5703125" customWidth="1"/>
    <col min="2" max="2" width="32.42578125" customWidth="1"/>
    <col min="3" max="3" width="27.7109375" customWidth="1"/>
    <col min="4" max="4" width="40.28515625" customWidth="1"/>
    <col min="5" max="5" width="53" customWidth="1"/>
  </cols>
  <sheetData>
    <row r="1" spans="1:5" ht="18">
      <c r="A1" s="46" t="s">
        <v>38</v>
      </c>
      <c r="B1" s="46"/>
      <c r="C1" s="46"/>
      <c r="D1" s="46"/>
      <c r="E1" s="46"/>
    </row>
    <row r="2" spans="1:5">
      <c r="A2" s="18"/>
      <c r="B2" s="47">
        <v>2017</v>
      </c>
      <c r="C2" s="48"/>
      <c r="D2" s="48"/>
      <c r="E2" s="49"/>
    </row>
    <row r="3" spans="1:5">
      <c r="A3" s="50" t="s">
        <v>39</v>
      </c>
      <c r="B3" s="50" t="s">
        <v>40</v>
      </c>
      <c r="C3" s="50" t="s">
        <v>41</v>
      </c>
      <c r="D3" s="50" t="s">
        <v>42</v>
      </c>
      <c r="E3" s="50" t="s">
        <v>43</v>
      </c>
    </row>
    <row r="4" spans="1:5">
      <c r="A4" s="50"/>
      <c r="B4" s="50"/>
      <c r="C4" s="50"/>
      <c r="D4" s="50"/>
      <c r="E4" s="50"/>
    </row>
    <row r="5" spans="1:5">
      <c r="A5" s="19" t="s">
        <v>44</v>
      </c>
      <c r="B5" s="13">
        <v>26825</v>
      </c>
      <c r="C5" s="14">
        <v>65.307364576993308</v>
      </c>
      <c r="D5" s="15">
        <v>1686836.5</v>
      </c>
      <c r="E5" s="14">
        <v>28.341576342546055</v>
      </c>
    </row>
    <row r="6" spans="1:5">
      <c r="A6" s="19" t="s">
        <v>45</v>
      </c>
      <c r="B6" s="13">
        <v>14250</v>
      </c>
      <c r="C6" s="14">
        <v>34.692635423006699</v>
      </c>
      <c r="D6" s="15">
        <v>4264972.53</v>
      </c>
      <c r="E6" s="14">
        <v>71.658423657453937</v>
      </c>
    </row>
    <row r="7" spans="1:5">
      <c r="A7" s="19" t="s">
        <v>46</v>
      </c>
      <c r="B7" s="13">
        <v>41075</v>
      </c>
      <c r="C7" s="13">
        <v>100</v>
      </c>
      <c r="D7" s="15">
        <v>5951809.0300000003</v>
      </c>
      <c r="E7" s="16">
        <v>100</v>
      </c>
    </row>
    <row r="8" spans="1:5">
      <c r="A8" s="20"/>
      <c r="B8" s="17"/>
      <c r="C8" s="17"/>
      <c r="D8" s="17"/>
      <c r="E8" s="17"/>
    </row>
    <row r="9" spans="1:5">
      <c r="A9" s="20"/>
      <c r="B9" s="17"/>
      <c r="C9" s="17"/>
      <c r="D9" s="17"/>
      <c r="E9" s="17"/>
    </row>
    <row r="10" spans="1:5">
      <c r="A10" s="18"/>
      <c r="B10" s="47">
        <v>2018</v>
      </c>
      <c r="C10" s="48"/>
      <c r="D10" s="48"/>
      <c r="E10" s="49"/>
    </row>
    <row r="11" spans="1:5">
      <c r="A11" s="50" t="s">
        <v>39</v>
      </c>
      <c r="B11" s="50" t="s">
        <v>40</v>
      </c>
      <c r="C11" s="50" t="s">
        <v>41</v>
      </c>
      <c r="D11" s="50" t="s">
        <v>42</v>
      </c>
      <c r="E11" s="50" t="s">
        <v>43</v>
      </c>
    </row>
    <row r="12" spans="1:5">
      <c r="A12" s="50"/>
      <c r="B12" s="50"/>
      <c r="C12" s="50"/>
      <c r="D12" s="50"/>
      <c r="E12" s="50"/>
    </row>
    <row r="13" spans="1:5">
      <c r="A13" s="19" t="s">
        <v>44</v>
      </c>
      <c r="B13" s="13">
        <v>17898</v>
      </c>
      <c r="C13" s="14">
        <v>58.467267738141906</v>
      </c>
      <c r="D13" s="15">
        <v>1295762.96</v>
      </c>
      <c r="E13" s="14">
        <v>29.59967055570657</v>
      </c>
    </row>
    <row r="14" spans="1:5">
      <c r="A14" s="19" t="s">
        <v>45</v>
      </c>
      <c r="B14" s="13">
        <v>12714</v>
      </c>
      <c r="C14" s="14">
        <v>41.532732261858094</v>
      </c>
      <c r="D14" s="15">
        <v>3081863.33</v>
      </c>
      <c r="E14" s="14">
        <v>70.400329444293433</v>
      </c>
    </row>
    <row r="15" spans="1:5">
      <c r="A15" s="19" t="s">
        <v>46</v>
      </c>
      <c r="B15" s="13">
        <v>30612</v>
      </c>
      <c r="C15" s="13">
        <v>100</v>
      </c>
      <c r="D15" s="15">
        <v>4377626.29</v>
      </c>
      <c r="E15" s="16">
        <v>100</v>
      </c>
    </row>
    <row r="16" spans="1:5">
      <c r="A16" s="20"/>
      <c r="B16" s="17"/>
      <c r="C16" s="17"/>
      <c r="D16" s="17"/>
      <c r="E16" s="17"/>
    </row>
    <row r="17" spans="1:5">
      <c r="A17" s="20"/>
      <c r="B17" s="17"/>
      <c r="C17" s="17"/>
      <c r="D17" s="17"/>
      <c r="E17" s="17"/>
    </row>
    <row r="18" spans="1:5">
      <c r="A18" s="18"/>
      <c r="B18" s="47">
        <v>2019</v>
      </c>
      <c r="C18" s="48"/>
      <c r="D18" s="48"/>
      <c r="E18" s="49"/>
    </row>
    <row r="19" spans="1:5">
      <c r="A19" s="50" t="s">
        <v>39</v>
      </c>
      <c r="B19" s="50" t="s">
        <v>40</v>
      </c>
      <c r="C19" s="50" t="s">
        <v>41</v>
      </c>
      <c r="D19" s="50" t="s">
        <v>42</v>
      </c>
      <c r="E19" s="50" t="s">
        <v>43</v>
      </c>
    </row>
    <row r="20" spans="1:5">
      <c r="A20" s="50"/>
      <c r="B20" s="50"/>
      <c r="C20" s="50"/>
      <c r="D20" s="50"/>
      <c r="E20" s="50"/>
    </row>
    <row r="21" spans="1:5">
      <c r="A21" s="19" t="s">
        <v>44</v>
      </c>
      <c r="B21" s="13">
        <v>16862</v>
      </c>
      <c r="C21" s="14">
        <v>58.339964709545725</v>
      </c>
      <c r="D21" s="15">
        <v>1083193.54</v>
      </c>
      <c r="E21" s="14">
        <v>26.613879569368642</v>
      </c>
    </row>
    <row r="22" spans="1:5">
      <c r="A22" s="19" t="s">
        <v>45</v>
      </c>
      <c r="B22" s="13">
        <v>12041</v>
      </c>
      <c r="C22" s="14">
        <v>41.660035290454275</v>
      </c>
      <c r="D22" s="15">
        <v>2986838.93</v>
      </c>
      <c r="E22" s="14">
        <v>73.386120430631351</v>
      </c>
    </row>
    <row r="23" spans="1:5">
      <c r="A23" s="19" t="s">
        <v>46</v>
      </c>
      <c r="B23" s="13">
        <v>28903</v>
      </c>
      <c r="C23" s="13">
        <v>100</v>
      </c>
      <c r="D23" s="15">
        <v>4070032.47</v>
      </c>
      <c r="E23" s="16">
        <v>100</v>
      </c>
    </row>
  </sheetData>
  <mergeCells count="19">
    <mergeCell ref="B18:E18"/>
    <mergeCell ref="A19:A20"/>
    <mergeCell ref="B19:B20"/>
    <mergeCell ref="C19:C20"/>
    <mergeCell ref="D19:D20"/>
    <mergeCell ref="E19:E20"/>
    <mergeCell ref="A1:E1"/>
    <mergeCell ref="B10:E10"/>
    <mergeCell ref="A11:A12"/>
    <mergeCell ref="B11:B12"/>
    <mergeCell ref="C11:C12"/>
    <mergeCell ref="D11:D12"/>
    <mergeCell ref="E11:E12"/>
    <mergeCell ref="A3:A4"/>
    <mergeCell ref="B3:B4"/>
    <mergeCell ref="C3:C4"/>
    <mergeCell ref="D3:D4"/>
    <mergeCell ref="E3:E4"/>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91654-4BBE-416C-B686-320843475A74}">
  <dimension ref="A1:D32"/>
  <sheetViews>
    <sheetView workbookViewId="0">
      <selection sqref="A1:D32"/>
    </sheetView>
  </sheetViews>
  <sheetFormatPr defaultRowHeight="15"/>
  <cols>
    <col min="1" max="1" width="43.5703125" customWidth="1"/>
    <col min="2" max="2" width="26.140625" customWidth="1"/>
    <col min="3" max="3" width="19.7109375" customWidth="1"/>
    <col min="4" max="4" width="30.28515625" customWidth="1"/>
  </cols>
  <sheetData>
    <row r="1" spans="1:4">
      <c r="A1" s="26" t="s">
        <v>47</v>
      </c>
      <c r="B1" s="22"/>
      <c r="C1" s="22"/>
      <c r="D1" s="22"/>
    </row>
    <row r="2" spans="1:4">
      <c r="A2" s="22"/>
      <c r="B2" s="22"/>
      <c r="C2" s="22"/>
      <c r="D2" s="22"/>
    </row>
    <row r="3" spans="1:4">
      <c r="A3" s="23"/>
      <c r="B3" s="24">
        <v>2017</v>
      </c>
      <c r="C3" s="24">
        <v>2018</v>
      </c>
      <c r="D3" s="24">
        <v>2019</v>
      </c>
    </row>
    <row r="4" spans="1:4">
      <c r="A4" s="24" t="s">
        <v>48</v>
      </c>
      <c r="B4" s="25">
        <v>22037.02</v>
      </c>
      <c r="C4" s="25">
        <v>24311.02</v>
      </c>
      <c r="D4" s="25">
        <v>23809.279999999999</v>
      </c>
    </row>
    <row r="5" spans="1:4">
      <c r="A5" s="24" t="s">
        <v>49</v>
      </c>
      <c r="B5" s="25">
        <v>21801.69</v>
      </c>
      <c r="C5" s="25">
        <v>24061.65</v>
      </c>
      <c r="D5" s="25">
        <v>23549.34</v>
      </c>
    </row>
    <row r="6" spans="1:4">
      <c r="A6" s="24" t="s">
        <v>50</v>
      </c>
      <c r="B6" s="23">
        <v>235.33</v>
      </c>
      <c r="C6" s="23">
        <v>249.37</v>
      </c>
      <c r="D6" s="23">
        <v>259.94</v>
      </c>
    </row>
    <row r="7" spans="1:4">
      <c r="A7" s="24"/>
      <c r="B7" s="23"/>
      <c r="C7" s="23"/>
      <c r="D7" s="23"/>
    </row>
    <row r="8" spans="1:4">
      <c r="A8" s="24"/>
      <c r="B8" s="23"/>
      <c r="C8" s="23"/>
      <c r="D8" s="23"/>
    </row>
    <row r="9" spans="1:4">
      <c r="A9" s="24" t="s">
        <v>51</v>
      </c>
      <c r="B9" s="23">
        <v>275.35000000000002</v>
      </c>
      <c r="C9" s="23">
        <v>67.679999999999993</v>
      </c>
      <c r="D9" s="23">
        <v>90.6</v>
      </c>
    </row>
    <row r="10" spans="1:4">
      <c r="A10" s="24" t="s">
        <v>52</v>
      </c>
      <c r="B10" s="23">
        <v>268.93</v>
      </c>
      <c r="C10" s="23">
        <v>52.12</v>
      </c>
      <c r="D10" s="23">
        <v>49.99</v>
      </c>
    </row>
    <row r="11" spans="1:4">
      <c r="A11" s="24" t="s">
        <v>53</v>
      </c>
      <c r="B11" s="23">
        <v>6.42</v>
      </c>
      <c r="C11" s="23">
        <v>15.56</v>
      </c>
      <c r="D11" s="23">
        <v>40.61</v>
      </c>
    </row>
    <row r="13" spans="1:4">
      <c r="A13" s="31" t="s">
        <v>54</v>
      </c>
      <c r="B13" s="21"/>
      <c r="C13" s="21"/>
      <c r="D13" s="21"/>
    </row>
    <row r="14" spans="1:4" ht="15.75">
      <c r="A14" s="27"/>
      <c r="B14" s="28"/>
      <c r="C14" s="28"/>
      <c r="D14" s="28"/>
    </row>
    <row r="15" spans="1:4" ht="15.75">
      <c r="A15" s="28"/>
      <c r="B15" s="27"/>
      <c r="C15" s="27"/>
      <c r="D15" s="27"/>
    </row>
    <row r="16" spans="1:4">
      <c r="A16" s="29"/>
      <c r="B16" s="30"/>
      <c r="C16" s="30"/>
      <c r="D16" s="30"/>
    </row>
    <row r="17" spans="1:4">
      <c r="A17" s="28"/>
      <c r="B17" s="30"/>
      <c r="C17" s="30"/>
      <c r="D17" s="30"/>
    </row>
    <row r="18" spans="1:4">
      <c r="A18" s="29"/>
      <c r="B18" s="30"/>
      <c r="C18" s="30"/>
      <c r="D18" s="30"/>
    </row>
    <row r="19" spans="1:4">
      <c r="A19" s="28"/>
      <c r="B19" s="30"/>
      <c r="C19" s="30"/>
      <c r="D19" s="30"/>
    </row>
    <row r="20" spans="1:4">
      <c r="A20" s="29"/>
      <c r="B20" s="30"/>
      <c r="C20" s="30"/>
      <c r="D20" s="30"/>
    </row>
    <row r="21" spans="1:4">
      <c r="A21" s="28"/>
      <c r="B21" s="30"/>
      <c r="C21" s="30"/>
      <c r="D21" s="30"/>
    </row>
    <row r="22" spans="1:4">
      <c r="A22" s="29"/>
      <c r="B22" s="30"/>
      <c r="C22" s="30"/>
      <c r="D22" s="30"/>
    </row>
    <row r="23" spans="1:4">
      <c r="A23" s="28"/>
      <c r="B23" s="30"/>
      <c r="C23" s="30"/>
      <c r="D23" s="30"/>
    </row>
    <row r="24" spans="1:4">
      <c r="A24" s="29"/>
      <c r="B24" s="30"/>
      <c r="C24" s="30"/>
      <c r="D24" s="30"/>
    </row>
    <row r="25" spans="1:4">
      <c r="A25" s="28"/>
      <c r="B25" s="30"/>
      <c r="C25" s="30"/>
      <c r="D25" s="30"/>
    </row>
    <row r="26" spans="1:4">
      <c r="A26" s="29"/>
      <c r="B26" s="30"/>
      <c r="C26" s="30"/>
      <c r="D26" s="30"/>
    </row>
    <row r="27" spans="1:4">
      <c r="A27" s="28"/>
      <c r="B27" s="30"/>
      <c r="C27" s="30"/>
      <c r="D27" s="30"/>
    </row>
    <row r="28" spans="1:4">
      <c r="A28" s="29"/>
      <c r="B28" s="30"/>
      <c r="C28" s="30"/>
      <c r="D28" s="30"/>
    </row>
    <row r="29" spans="1:4">
      <c r="A29" s="28"/>
      <c r="B29" s="30"/>
      <c r="C29" s="30"/>
      <c r="D29" s="30"/>
    </row>
    <row r="30" spans="1:4">
      <c r="A30" s="29"/>
      <c r="B30" s="30"/>
      <c r="C30" s="30"/>
      <c r="D30" s="30"/>
    </row>
    <row r="31" spans="1:4">
      <c r="A31" s="28"/>
      <c r="B31" s="30"/>
      <c r="C31" s="30"/>
      <c r="D31" s="30"/>
    </row>
    <row r="32" spans="1:4">
      <c r="A32" s="29"/>
      <c r="B32" s="30"/>
      <c r="C32" s="30"/>
      <c r="D32" s="3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BC818-0E07-4FC3-8BD3-8FE337416E23}">
  <dimension ref="A1:D4"/>
  <sheetViews>
    <sheetView workbookViewId="0">
      <selection activeCell="B17" sqref="B17"/>
    </sheetView>
  </sheetViews>
  <sheetFormatPr defaultRowHeight="15"/>
  <cols>
    <col min="1" max="1" width="58.85546875" customWidth="1"/>
    <col min="2" max="2" width="52.5703125" customWidth="1"/>
    <col min="3" max="3" width="22.5703125" customWidth="1"/>
    <col min="4" max="4" width="35.28515625" customWidth="1"/>
  </cols>
  <sheetData>
    <row r="1" spans="1:4" ht="15.75">
      <c r="A1" s="51" t="s">
        <v>55</v>
      </c>
      <c r="B1" s="51"/>
      <c r="C1" s="51"/>
      <c r="D1" s="51"/>
    </row>
    <row r="2" spans="1:4" ht="15.75">
      <c r="A2" s="34" t="s">
        <v>56</v>
      </c>
      <c r="B2" s="33">
        <v>2017</v>
      </c>
      <c r="C2" s="33">
        <v>2018</v>
      </c>
      <c r="D2" s="33">
        <v>2019</v>
      </c>
    </row>
    <row r="3" spans="1:4">
      <c r="A3" s="34" t="s">
        <v>57</v>
      </c>
      <c r="B3" s="35">
        <v>1940180</v>
      </c>
      <c r="C3" s="35">
        <v>1760193</v>
      </c>
      <c r="D3" s="35">
        <v>2593674</v>
      </c>
    </row>
    <row r="4" spans="1:4">
      <c r="A4" s="34" t="s">
        <v>58</v>
      </c>
      <c r="B4" s="35">
        <v>2306059</v>
      </c>
      <c r="C4" s="35">
        <v>2044707</v>
      </c>
      <c r="D4" s="35">
        <v>3180316</v>
      </c>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93F8-2097-48CE-88A4-32C11C390F8F}">
  <dimension ref="A1:D28"/>
  <sheetViews>
    <sheetView workbookViewId="0">
      <selection sqref="A1:XFD1048576"/>
    </sheetView>
  </sheetViews>
  <sheetFormatPr defaultRowHeight="15"/>
  <cols>
    <col min="1" max="1" width="34.7109375" style="32" customWidth="1"/>
    <col min="2" max="2" width="64.7109375" style="32" customWidth="1"/>
    <col min="3" max="16384" width="9.140625" style="32"/>
  </cols>
  <sheetData>
    <row r="1" spans="1:2" ht="16.5">
      <c r="A1" s="52" t="s">
        <v>59</v>
      </c>
      <c r="B1" s="52"/>
    </row>
    <row r="2" spans="1:2" ht="16.5">
      <c r="A2" s="36" t="s">
        <v>60</v>
      </c>
      <c r="B2" s="36" t="s">
        <v>61</v>
      </c>
    </row>
    <row r="3" spans="1:2" ht="16.5">
      <c r="A3" s="37">
        <v>2017</v>
      </c>
      <c r="B3" s="38">
        <v>19830746809</v>
      </c>
    </row>
    <row r="4" spans="1:2" ht="16.5">
      <c r="A4" s="37">
        <v>2018</v>
      </c>
      <c r="B4" s="38">
        <v>32098658020</v>
      </c>
    </row>
    <row r="5" spans="1:2" ht="16.5">
      <c r="A5" s="37">
        <v>2019</v>
      </c>
      <c r="B5" s="38">
        <v>25680155621</v>
      </c>
    </row>
    <row r="6" spans="1:2" ht="16.5">
      <c r="A6" s="36" t="s">
        <v>62</v>
      </c>
      <c r="B6" s="39">
        <f>SUM(B3:B5)</f>
        <v>77609560450</v>
      </c>
    </row>
    <row r="23" spans="2:4">
      <c r="D23" s="1"/>
    </row>
    <row r="28" spans="2:4">
      <c r="B28" s="1"/>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E400E-9BCE-4249-A0AB-2A9CAA7371C5}">
  <dimension ref="A1:C5"/>
  <sheetViews>
    <sheetView workbookViewId="0">
      <selection activeCell="D16" sqref="D16"/>
    </sheetView>
  </sheetViews>
  <sheetFormatPr defaultRowHeight="15"/>
  <cols>
    <col min="1" max="1" width="27.42578125" style="32" customWidth="1"/>
    <col min="2" max="2" width="34.85546875" style="32" customWidth="1"/>
    <col min="3" max="3" width="36" style="32" customWidth="1"/>
    <col min="4" max="16384" width="9.140625" style="32"/>
  </cols>
  <sheetData>
    <row r="1" spans="1:3" ht="16.5">
      <c r="A1" s="53" t="s">
        <v>63</v>
      </c>
      <c r="B1" s="53"/>
      <c r="C1" s="53"/>
    </row>
    <row r="2" spans="1:3" ht="18">
      <c r="A2" s="40" t="s">
        <v>60</v>
      </c>
      <c r="B2" s="41" t="s">
        <v>64</v>
      </c>
      <c r="C2" s="42" t="s">
        <v>65</v>
      </c>
    </row>
    <row r="3" spans="1:3" ht="18">
      <c r="A3" s="43">
        <v>2017</v>
      </c>
      <c r="B3" s="44">
        <v>78096</v>
      </c>
      <c r="C3" s="44">
        <v>420</v>
      </c>
    </row>
    <row r="4" spans="1:3" ht="18">
      <c r="A4" s="43">
        <v>2018</v>
      </c>
      <c r="B4" s="44">
        <v>146633</v>
      </c>
      <c r="C4" s="44">
        <v>461</v>
      </c>
    </row>
    <row r="5" spans="1:3" ht="18">
      <c r="A5" s="43">
        <v>2019</v>
      </c>
      <c r="B5" s="44">
        <v>220935</v>
      </c>
      <c r="C5" s="44">
        <v>660</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by State Q1 2015-Q2 2020</vt:lpstr>
      <vt:lpstr>Loans under agric credit scheme</vt:lpstr>
      <vt:lpstr>Remittance flows 2017-2019</vt:lpstr>
      <vt:lpstr>Breakdown of borrowers 2017-19</vt:lpstr>
      <vt:lpstr>Mortgage loans 2017-2019</vt:lpstr>
      <vt:lpstr>Housing Fund 2017-2019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ICHE-AKAROLO,REWHAOMA</dc:creator>
  <cp:lastModifiedBy>Yemi Kale</cp:lastModifiedBy>
  <dcterms:created xsi:type="dcterms:W3CDTF">2020-09-17T19:20:10Z</dcterms:created>
  <dcterms:modified xsi:type="dcterms:W3CDTF">2020-10-01T14:13:47Z</dcterms:modified>
</cp:coreProperties>
</file>